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D:\DATA DAMKAR\ANJAB ABK 2024\"/>
    </mc:Choice>
  </mc:AlternateContent>
  <xr:revisionPtr revIDLastSave="0" documentId="13_ncr:1_{966E510A-7FF4-4C44-8834-442BFDB7237C}" xr6:coauthVersionLast="47" xr6:coauthVersionMax="47" xr10:uidLastSave="{00000000-0000-0000-0000-000000000000}"/>
  <bookViews>
    <workbookView xWindow="-108" yWindow="-108" windowWidth="23256" windowHeight="12456" xr2:uid="{00000000-000D-0000-FFFF-FFFF00000000}"/>
  </bookViews>
  <sheets>
    <sheet name="ANJAB" sheetId="1" r:id="rId1"/>
  </sheets>
  <definedNames>
    <definedName name="_xlnm.Print_Area" localSheetId="0">ANJAB!$A$1:$P$12554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773" i="1" l="1"/>
  <c r="K8774" i="1"/>
  <c r="K8775" i="1"/>
  <c r="K8776" i="1"/>
  <c r="K8777" i="1"/>
  <c r="K8778" i="1"/>
  <c r="K8779" i="1"/>
  <c r="K8548" i="1"/>
  <c r="K8549" i="1"/>
  <c r="K8550" i="1"/>
  <c r="K8551" i="1"/>
  <c r="K8552" i="1"/>
  <c r="K8547" i="1"/>
  <c r="K5343" i="1"/>
  <c r="K5344" i="1"/>
  <c r="K5345" i="1"/>
  <c r="K5346" i="1"/>
  <c r="K5347" i="1"/>
  <c r="K5348" i="1"/>
  <c r="K5342" i="1"/>
  <c r="K5115" i="1"/>
  <c r="K5116" i="1"/>
  <c r="K5117" i="1"/>
  <c r="K5118" i="1"/>
  <c r="K5119" i="1"/>
  <c r="K5120" i="1"/>
  <c r="K5114" i="1"/>
  <c r="K4432" i="1"/>
  <c r="K4433" i="1"/>
  <c r="K4434" i="1"/>
  <c r="K4435" i="1"/>
  <c r="K4436" i="1"/>
  <c r="K4431" i="1"/>
  <c r="N1933" i="1"/>
  <c r="M10359" i="1"/>
  <c r="M12437" i="1"/>
  <c r="N12437" i="1" s="1"/>
  <c r="M12436" i="1"/>
  <c r="N12436" i="1" s="1"/>
  <c r="M12435" i="1"/>
  <c r="N12435" i="1" s="1"/>
  <c r="M12434" i="1"/>
  <c r="N12434" i="1" s="1"/>
  <c r="N12438" i="1" l="1"/>
  <c r="N12439" i="1" s="1"/>
  <c r="M12438" i="1"/>
  <c r="M12207" i="1"/>
  <c r="N12207" i="1" s="1"/>
  <c r="M12208" i="1"/>
  <c r="N12208" i="1" s="1"/>
  <c r="M12202" i="1"/>
  <c r="N12202" i="1" s="1"/>
  <c r="M12203" i="1"/>
  <c r="N12203" i="1" s="1"/>
  <c r="M12204" i="1"/>
  <c r="N12204" i="1" s="1"/>
  <c r="M12205" i="1"/>
  <c r="N12205" i="1" s="1"/>
  <c r="M12206" i="1"/>
  <c r="N12206" i="1" s="1"/>
  <c r="M12209" i="1"/>
  <c r="N12209" i="1" s="1"/>
  <c r="M12201" i="1"/>
  <c r="N12201" i="1" s="1"/>
  <c r="M12200" i="1"/>
  <c r="N12200" i="1" s="1"/>
  <c r="M12199" i="1"/>
  <c r="N12199" i="1" s="1"/>
  <c r="M12198" i="1"/>
  <c r="N12198" i="1" s="1"/>
  <c r="M11974" i="1"/>
  <c r="N11974" i="1" s="1"/>
  <c r="M11973" i="1"/>
  <c r="N11973" i="1" s="1"/>
  <c r="M11972" i="1"/>
  <c r="N11972" i="1" s="1"/>
  <c r="M11971" i="1"/>
  <c r="N11971" i="1" s="1"/>
  <c r="M11970" i="1"/>
  <c r="M11745" i="1"/>
  <c r="N11745" i="1" s="1"/>
  <c r="M11744" i="1"/>
  <c r="N11744" i="1" s="1"/>
  <c r="M11743" i="1"/>
  <c r="N11743" i="1" s="1"/>
  <c r="M11742" i="1"/>
  <c r="N11742" i="1" s="1"/>
  <c r="M11741" i="1"/>
  <c r="M11516" i="1"/>
  <c r="N11516" i="1" s="1"/>
  <c r="M11515" i="1"/>
  <c r="N11515" i="1" s="1"/>
  <c r="M11514" i="1"/>
  <c r="N11514" i="1" s="1"/>
  <c r="M11513" i="1"/>
  <c r="N11513" i="1" s="1"/>
  <c r="M11512" i="1"/>
  <c r="N11512" i="1" s="1"/>
  <c r="M11511" i="1"/>
  <c r="M11284" i="1"/>
  <c r="N11284" i="1" s="1"/>
  <c r="M11285" i="1"/>
  <c r="N11285" i="1" s="1"/>
  <c r="M11286" i="1"/>
  <c r="N11286" i="1" s="1"/>
  <c r="M11283" i="1"/>
  <c r="N11283" i="1" s="1"/>
  <c r="M11282" i="1"/>
  <c r="N11282" i="1" s="1"/>
  <c r="M11281" i="1"/>
  <c r="N11281" i="1" s="1"/>
  <c r="M11280" i="1"/>
  <c r="N11280" i="1" s="1"/>
  <c r="M11279" i="1"/>
  <c r="N11279" i="1" s="1"/>
  <c r="M11278" i="1"/>
  <c r="N11278" i="1" s="1"/>
  <c r="M11277" i="1"/>
  <c r="N11277" i="1" s="1"/>
  <c r="M11276" i="1"/>
  <c r="N11276" i="1" s="1"/>
  <c r="M11052" i="1"/>
  <c r="N11052" i="1" s="1"/>
  <c r="M11053" i="1"/>
  <c r="N11053" i="1" s="1"/>
  <c r="M11054" i="1"/>
  <c r="N11054" i="1" s="1"/>
  <c r="M11055" i="1"/>
  <c r="N11055" i="1" s="1"/>
  <c r="M11051" i="1"/>
  <c r="N11051" i="1" s="1"/>
  <c r="M11050" i="1"/>
  <c r="N11050" i="1" s="1"/>
  <c r="M11049" i="1"/>
  <c r="N11049" i="1" s="1"/>
  <c r="M11048" i="1"/>
  <c r="N11048" i="1" s="1"/>
  <c r="M11047" i="1"/>
  <c r="N11047" i="1" s="1"/>
  <c r="M11046" i="1"/>
  <c r="N11046" i="1" s="1"/>
  <c r="M11045" i="1"/>
  <c r="N11045" i="1" s="1"/>
  <c r="M11044" i="1"/>
  <c r="N11044" i="1" s="1"/>
  <c r="M10823" i="1"/>
  <c r="N10823" i="1" s="1"/>
  <c r="M10822" i="1"/>
  <c r="N10822" i="1" s="1"/>
  <c r="M10821" i="1"/>
  <c r="N10821" i="1" s="1"/>
  <c r="M10820" i="1"/>
  <c r="N10820" i="1" s="1"/>
  <c r="M10819" i="1"/>
  <c r="N10819" i="1" s="1"/>
  <c r="M10818" i="1"/>
  <c r="N10818" i="1" s="1"/>
  <c r="M10817" i="1"/>
  <c r="N10817" i="1" s="1"/>
  <c r="M10816" i="1"/>
  <c r="N10816" i="1" s="1"/>
  <c r="M10815" i="1"/>
  <c r="N10815" i="1" s="1"/>
  <c r="M10594" i="1"/>
  <c r="N10594" i="1" s="1"/>
  <c r="M10595" i="1"/>
  <c r="N10595" i="1" s="1"/>
  <c r="M10593" i="1"/>
  <c r="N10593" i="1" s="1"/>
  <c r="M10592" i="1"/>
  <c r="N10592" i="1" s="1"/>
  <c r="M10591" i="1"/>
  <c r="N10591" i="1" s="1"/>
  <c r="M10590" i="1"/>
  <c r="N10590" i="1" s="1"/>
  <c r="M10589" i="1"/>
  <c r="N10589" i="1" s="1"/>
  <c r="M10588" i="1"/>
  <c r="N10588" i="1" s="1"/>
  <c r="M10587" i="1"/>
  <c r="M10365" i="1"/>
  <c r="N10365" i="1" s="1"/>
  <c r="M10366" i="1"/>
  <c r="N10366" i="1" s="1"/>
  <c r="M10364" i="1"/>
  <c r="N10364" i="1" s="1"/>
  <c r="M10363" i="1"/>
  <c r="N10363" i="1" s="1"/>
  <c r="M10362" i="1"/>
  <c r="N10362" i="1" s="1"/>
  <c r="M10361" i="1"/>
  <c r="N10361" i="1" s="1"/>
  <c r="M10360" i="1"/>
  <c r="N10360" i="1" s="1"/>
  <c r="N10359" i="1"/>
  <c r="N12210" i="1" l="1"/>
  <c r="N12211" i="1" s="1"/>
  <c r="M11975" i="1"/>
  <c r="M12210" i="1"/>
  <c r="N11970" i="1"/>
  <c r="N11975" i="1" s="1"/>
  <c r="N11976" i="1" s="1"/>
  <c r="M11746" i="1"/>
  <c r="N11741" i="1"/>
  <c r="N11746" i="1" s="1"/>
  <c r="N11747" i="1" s="1"/>
  <c r="M11517" i="1"/>
  <c r="N11511" i="1"/>
  <c r="N11517" i="1" s="1"/>
  <c r="N11518" i="1" s="1"/>
  <c r="N11287" i="1"/>
  <c r="N11288" i="1" s="1"/>
  <c r="M11287" i="1"/>
  <c r="M11056" i="1"/>
  <c r="N11056" i="1"/>
  <c r="N11057" i="1" s="1"/>
  <c r="M10824" i="1"/>
  <c r="N10824" i="1"/>
  <c r="N10825" i="1" s="1"/>
  <c r="M10596" i="1"/>
  <c r="N10587" i="1"/>
  <c r="M10367" i="1"/>
  <c r="N10367" i="1"/>
  <c r="N10368" i="1" s="1"/>
  <c r="M10138" i="1"/>
  <c r="N10138" i="1" s="1"/>
  <c r="M10137" i="1"/>
  <c r="N10137" i="1" s="1"/>
  <c r="M10136" i="1"/>
  <c r="N10136" i="1" s="1"/>
  <c r="M10135" i="1"/>
  <c r="N10135" i="1" s="1"/>
  <c r="M10134" i="1"/>
  <c r="N10134" i="1" s="1"/>
  <c r="M10133" i="1"/>
  <c r="N10133" i="1" s="1"/>
  <c r="M10132" i="1"/>
  <c r="K9907" i="1"/>
  <c r="M9907" i="1" s="1"/>
  <c r="N9907" i="1" s="1"/>
  <c r="K9908" i="1"/>
  <c r="M9908" i="1" s="1"/>
  <c r="N9908" i="1" s="1"/>
  <c r="K9909" i="1"/>
  <c r="M9909" i="1" s="1"/>
  <c r="N9909" i="1" s="1"/>
  <c r="K9910" i="1"/>
  <c r="M9910" i="1" s="1"/>
  <c r="N9910" i="1" s="1"/>
  <c r="K9911" i="1"/>
  <c r="M9911" i="1" s="1"/>
  <c r="N9911" i="1" s="1"/>
  <c r="K9906" i="1"/>
  <c r="M9906" i="1" s="1"/>
  <c r="K9690" i="1"/>
  <c r="M9690" i="1" s="1"/>
  <c r="N9690" i="1" s="1"/>
  <c r="K9689" i="1"/>
  <c r="M9689" i="1" s="1"/>
  <c r="N9689" i="1" s="1"/>
  <c r="K9688" i="1"/>
  <c r="M9688" i="1" s="1"/>
  <c r="N9688" i="1" s="1"/>
  <c r="K9687" i="1"/>
  <c r="M9687" i="1" s="1"/>
  <c r="N9687" i="1" s="1"/>
  <c r="K9686" i="1"/>
  <c r="M9686" i="1" s="1"/>
  <c r="N9686" i="1" s="1"/>
  <c r="K9685" i="1"/>
  <c r="M9685" i="1" s="1"/>
  <c r="N9685" i="1" s="1"/>
  <c r="K9684" i="1"/>
  <c r="M9684" i="1" s="1"/>
  <c r="N9684" i="1" s="1"/>
  <c r="K9683" i="1"/>
  <c r="M9683" i="1" s="1"/>
  <c r="N9683" i="1" s="1"/>
  <c r="K9682" i="1"/>
  <c r="M9682" i="1" s="1"/>
  <c r="N10596" i="1" l="1"/>
  <c r="N10597" i="1" s="1"/>
  <c r="M10139" i="1"/>
  <c r="N10132" i="1"/>
  <c r="N10139" i="1" s="1"/>
  <c r="N10140" i="1" s="1"/>
  <c r="M9912" i="1"/>
  <c r="N9906" i="1"/>
  <c r="N9912" i="1" s="1"/>
  <c r="N9913" i="1" s="1"/>
  <c r="M9691" i="1"/>
  <c r="N9682" i="1"/>
  <c r="N9691" i="1" s="1"/>
  <c r="N9692" i="1" s="1"/>
  <c r="K9460" i="1" l="1"/>
  <c r="M9460" i="1" s="1"/>
  <c r="N9460" i="1" s="1"/>
  <c r="K9459" i="1"/>
  <c r="M9459" i="1" s="1"/>
  <c r="N9459" i="1" s="1"/>
  <c r="K9458" i="1"/>
  <c r="M9458" i="1" s="1"/>
  <c r="N9458" i="1" s="1"/>
  <c r="K9457" i="1"/>
  <c r="M9457" i="1" s="1"/>
  <c r="N9457" i="1" s="1"/>
  <c r="K9456" i="1"/>
  <c r="M9456" i="1" s="1"/>
  <c r="N9456" i="1" s="1"/>
  <c r="K9455" i="1"/>
  <c r="M9455" i="1" s="1"/>
  <c r="N9455" i="1" s="1"/>
  <c r="K9454" i="1"/>
  <c r="M9454" i="1" s="1"/>
  <c r="N9454" i="1" s="1"/>
  <c r="K9229" i="1"/>
  <c r="M9229" i="1" s="1"/>
  <c r="N9229" i="1" s="1"/>
  <c r="K9230" i="1"/>
  <c r="M9230" i="1" s="1"/>
  <c r="N9230" i="1" s="1"/>
  <c r="K9231" i="1"/>
  <c r="M9231" i="1" s="1"/>
  <c r="N9231" i="1" s="1"/>
  <c r="K9232" i="1"/>
  <c r="M9232" i="1" s="1"/>
  <c r="N9232" i="1" s="1"/>
  <c r="K9233" i="1"/>
  <c r="M9233" i="1" s="1"/>
  <c r="N9233" i="1" s="1"/>
  <c r="K9228" i="1"/>
  <c r="M9228" i="1" s="1"/>
  <c r="M9007" i="1"/>
  <c r="N9007" i="1" s="1"/>
  <c r="M9006" i="1"/>
  <c r="N9006" i="1" s="1"/>
  <c r="M9005" i="1"/>
  <c r="N9005" i="1" s="1"/>
  <c r="M9004" i="1"/>
  <c r="N9004" i="1" s="1"/>
  <c r="M9003" i="1"/>
  <c r="N9003" i="1" s="1"/>
  <c r="M9002" i="1"/>
  <c r="N9002" i="1" s="1"/>
  <c r="M9001" i="1"/>
  <c r="M8774" i="1"/>
  <c r="N8774" i="1" s="1"/>
  <c r="M8775" i="1"/>
  <c r="N8775" i="1" s="1"/>
  <c r="M8776" i="1"/>
  <c r="N8776" i="1" s="1"/>
  <c r="M8777" i="1"/>
  <c r="N8777" i="1" s="1"/>
  <c r="M8778" i="1"/>
  <c r="N8778" i="1" s="1"/>
  <c r="M8779" i="1"/>
  <c r="N8779" i="1" s="1"/>
  <c r="M8773" i="1"/>
  <c r="M8548" i="1"/>
  <c r="N8548" i="1" s="1"/>
  <c r="M8549" i="1"/>
  <c r="N8549" i="1" s="1"/>
  <c r="M8550" i="1"/>
  <c r="N8550" i="1" s="1"/>
  <c r="M8551" i="1"/>
  <c r="N8551" i="1" s="1"/>
  <c r="M8552" i="1"/>
  <c r="N8552" i="1" s="1"/>
  <c r="M8547" i="1"/>
  <c r="K8322" i="1"/>
  <c r="M8322" i="1" s="1"/>
  <c r="N8322" i="1" s="1"/>
  <c r="K8323" i="1"/>
  <c r="M8323" i="1" s="1"/>
  <c r="N8323" i="1" s="1"/>
  <c r="K8324" i="1"/>
  <c r="M8324" i="1" s="1"/>
  <c r="N8324" i="1" s="1"/>
  <c r="K8325" i="1"/>
  <c r="M8325" i="1" s="1"/>
  <c r="N8325" i="1" s="1"/>
  <c r="K8326" i="1"/>
  <c r="M8326" i="1" s="1"/>
  <c r="N8326" i="1" s="1"/>
  <c r="K8321" i="1"/>
  <c r="M8321" i="1" s="1"/>
  <c r="K8099" i="1"/>
  <c r="M8099" i="1" s="1"/>
  <c r="N8099" i="1" s="1"/>
  <c r="K8098" i="1"/>
  <c r="M8098" i="1" s="1"/>
  <c r="N8098" i="1" s="1"/>
  <c r="K8097" i="1"/>
  <c r="M8097" i="1" s="1"/>
  <c r="N8097" i="1" s="1"/>
  <c r="K8096" i="1"/>
  <c r="M8096" i="1" s="1"/>
  <c r="N8096" i="1" s="1"/>
  <c r="K8095" i="1"/>
  <c r="M8095" i="1" s="1"/>
  <c r="N8095" i="1" s="1"/>
  <c r="K8094" i="1"/>
  <c r="M8094" i="1" s="1"/>
  <c r="N8094" i="1" s="1"/>
  <c r="K8093" i="1"/>
  <c r="M8093" i="1" s="1"/>
  <c r="N8093" i="1" s="1"/>
  <c r="M7872" i="1"/>
  <c r="N7872" i="1" s="1"/>
  <c r="M7871" i="1"/>
  <c r="N7871" i="1" s="1"/>
  <c r="M7870" i="1"/>
  <c r="N7870" i="1" s="1"/>
  <c r="M7869" i="1"/>
  <c r="N7869" i="1" s="1"/>
  <c r="M7868" i="1"/>
  <c r="N7868" i="1" s="1"/>
  <c r="M7867" i="1"/>
  <c r="N7867" i="1" s="1"/>
  <c r="M7866" i="1"/>
  <c r="K7639" i="1"/>
  <c r="M7639" i="1" s="1"/>
  <c r="N7639" i="1" s="1"/>
  <c r="K7640" i="1"/>
  <c r="M7640" i="1" s="1"/>
  <c r="N7640" i="1" s="1"/>
  <c r="K7641" i="1"/>
  <c r="M7641" i="1" s="1"/>
  <c r="N7641" i="1" s="1"/>
  <c r="K7642" i="1"/>
  <c r="M7642" i="1" s="1"/>
  <c r="N7642" i="1" s="1"/>
  <c r="K7643" i="1"/>
  <c r="M7643" i="1" s="1"/>
  <c r="N7643" i="1" s="1"/>
  <c r="K7644" i="1"/>
  <c r="M7644" i="1" s="1"/>
  <c r="N7644" i="1" s="1"/>
  <c r="K7638" i="1"/>
  <c r="M7638" i="1" s="1"/>
  <c r="K7415" i="1"/>
  <c r="M7415" i="1" s="1"/>
  <c r="N7415" i="1" s="1"/>
  <c r="K7414" i="1"/>
  <c r="M7414" i="1" s="1"/>
  <c r="N7414" i="1" s="1"/>
  <c r="K7413" i="1"/>
  <c r="M7413" i="1" s="1"/>
  <c r="N7413" i="1" s="1"/>
  <c r="K7412" i="1"/>
  <c r="M7412" i="1" s="1"/>
  <c r="N7412" i="1" s="1"/>
  <c r="K7411" i="1"/>
  <c r="M7411" i="1" s="1"/>
  <c r="N7411" i="1" s="1"/>
  <c r="K7410" i="1"/>
  <c r="M7410" i="1" s="1"/>
  <c r="N7410" i="1" s="1"/>
  <c r="K7409" i="1"/>
  <c r="M7409" i="1" s="1"/>
  <c r="K7189" i="1"/>
  <c r="M7189" i="1" s="1"/>
  <c r="N7189" i="1" s="1"/>
  <c r="K7188" i="1"/>
  <c r="M7188" i="1" s="1"/>
  <c r="N7188" i="1" s="1"/>
  <c r="K7187" i="1"/>
  <c r="M7187" i="1" s="1"/>
  <c r="N7187" i="1" s="1"/>
  <c r="K7186" i="1"/>
  <c r="M7186" i="1" s="1"/>
  <c r="N7186" i="1" s="1"/>
  <c r="K7185" i="1"/>
  <c r="M7185" i="1" s="1"/>
  <c r="N7185" i="1" s="1"/>
  <c r="K7184" i="1"/>
  <c r="M7184" i="1" s="1"/>
  <c r="N7184" i="1" s="1"/>
  <c r="K7183" i="1"/>
  <c r="M7183" i="1" s="1"/>
  <c r="N7183" i="1" s="1"/>
  <c r="K7182" i="1"/>
  <c r="M7182" i="1" s="1"/>
  <c r="N7182" i="1" s="1"/>
  <c r="K7181" i="1"/>
  <c r="M7181" i="1" s="1"/>
  <c r="N7181" i="1" s="1"/>
  <c r="K7180" i="1"/>
  <c r="M7180" i="1" s="1"/>
  <c r="N7180" i="1" s="1"/>
  <c r="K7179" i="1"/>
  <c r="M7179" i="1" s="1"/>
  <c r="N7179" i="1" s="1"/>
  <c r="K7178" i="1"/>
  <c r="M7178" i="1" s="1"/>
  <c r="N7178" i="1" s="1"/>
  <c r="K7177" i="1"/>
  <c r="M7177" i="1" s="1"/>
  <c r="M7416" i="1" l="1"/>
  <c r="M7873" i="1"/>
  <c r="M9008" i="1"/>
  <c r="N9461" i="1"/>
  <c r="N9462" i="1" s="1"/>
  <c r="M9461" i="1"/>
  <c r="M9234" i="1"/>
  <c r="N9228" i="1"/>
  <c r="N9234" i="1" s="1"/>
  <c r="N9235" i="1" s="1"/>
  <c r="N9001" i="1"/>
  <c r="N9008" i="1" s="1"/>
  <c r="N9009" i="1" s="1"/>
  <c r="M8780" i="1"/>
  <c r="N8773" i="1"/>
  <c r="N8780" i="1" s="1"/>
  <c r="N8781" i="1" s="1"/>
  <c r="M8553" i="1"/>
  <c r="N8547" i="1"/>
  <c r="N8553" i="1" s="1"/>
  <c r="N8554" i="1" s="1"/>
  <c r="M8327" i="1"/>
  <c r="N8321" i="1"/>
  <c r="N8327" i="1" s="1"/>
  <c r="N8328" i="1" s="1"/>
  <c r="N8100" i="1"/>
  <c r="N8101" i="1" s="1"/>
  <c r="M8100" i="1"/>
  <c r="N7866" i="1"/>
  <c r="N7873" i="1" s="1"/>
  <c r="N7874" i="1" s="1"/>
  <c r="M7645" i="1"/>
  <c r="N7638" i="1"/>
  <c r="N7645" i="1" s="1"/>
  <c r="N7646" i="1" s="1"/>
  <c r="N7409" i="1"/>
  <c r="N7416" i="1" s="1"/>
  <c r="N7417" i="1" s="1"/>
  <c r="M7190" i="1"/>
  <c r="N7177" i="1"/>
  <c r="N7190" i="1" s="1"/>
  <c r="N7191" i="1" s="1"/>
  <c r="K6957" i="1" l="1"/>
  <c r="M6957" i="1" s="1"/>
  <c r="N6957" i="1" s="1"/>
  <c r="K6956" i="1"/>
  <c r="M6956" i="1" s="1"/>
  <c r="N6956" i="1" s="1"/>
  <c r="K6955" i="1"/>
  <c r="M6955" i="1" s="1"/>
  <c r="N6955" i="1" s="1"/>
  <c r="K6954" i="1"/>
  <c r="M6954" i="1" s="1"/>
  <c r="N6954" i="1" s="1"/>
  <c r="K6953" i="1"/>
  <c r="M6953" i="1" s="1"/>
  <c r="N6953" i="1" s="1"/>
  <c r="K6952" i="1"/>
  <c r="M6952" i="1" s="1"/>
  <c r="N6952" i="1" s="1"/>
  <c r="K6951" i="1"/>
  <c r="M6951" i="1" s="1"/>
  <c r="N6951" i="1" s="1"/>
  <c r="K6950" i="1"/>
  <c r="M6950" i="1" s="1"/>
  <c r="N6950" i="1" s="1"/>
  <c r="K6949" i="1"/>
  <c r="M6949" i="1" s="1"/>
  <c r="M6958" i="1" l="1"/>
  <c r="N6949" i="1"/>
  <c r="N6958" i="1" s="1"/>
  <c r="N6959" i="1" s="1"/>
  <c r="K6726" i="1" l="1"/>
  <c r="M6726" i="1" s="1"/>
  <c r="N6726" i="1" s="1"/>
  <c r="K6725" i="1"/>
  <c r="M6725" i="1" s="1"/>
  <c r="N6725" i="1" s="1"/>
  <c r="K6724" i="1"/>
  <c r="M6724" i="1" s="1"/>
  <c r="N6724" i="1" s="1"/>
  <c r="K6723" i="1"/>
  <c r="M6723" i="1" s="1"/>
  <c r="N6723" i="1" s="1"/>
  <c r="K6722" i="1"/>
  <c r="M6722" i="1" s="1"/>
  <c r="N6722" i="1" s="1"/>
  <c r="K6721" i="1"/>
  <c r="M6721" i="1" s="1"/>
  <c r="N6721" i="1" s="1"/>
  <c r="K6720" i="1"/>
  <c r="M6720" i="1" s="1"/>
  <c r="N6720" i="1" s="1"/>
  <c r="K6719" i="1"/>
  <c r="M6719" i="1" s="1"/>
  <c r="N6719" i="1" s="1"/>
  <c r="K6718" i="1"/>
  <c r="M6718" i="1" s="1"/>
  <c r="N6718" i="1" s="1"/>
  <c r="K6717" i="1"/>
  <c r="M6717" i="1" s="1"/>
  <c r="N6717" i="1" s="1"/>
  <c r="K6716" i="1"/>
  <c r="M6716" i="1" s="1"/>
  <c r="M6727" i="1" l="1"/>
  <c r="N6716" i="1"/>
  <c r="N6727" i="1" s="1"/>
  <c r="N6728" i="1" s="1"/>
  <c r="K6492" i="1" l="1"/>
  <c r="M6492" i="1" s="1"/>
  <c r="N6492" i="1" s="1"/>
  <c r="K6491" i="1"/>
  <c r="M6491" i="1" s="1"/>
  <c r="N6491" i="1" s="1"/>
  <c r="K6490" i="1"/>
  <c r="M6490" i="1" s="1"/>
  <c r="N6490" i="1" s="1"/>
  <c r="K6489" i="1"/>
  <c r="M6489" i="1" s="1"/>
  <c r="N6489" i="1" s="1"/>
  <c r="K6488" i="1"/>
  <c r="M6488" i="1" s="1"/>
  <c r="N6488" i="1" s="1"/>
  <c r="K6487" i="1"/>
  <c r="M6487" i="1" s="1"/>
  <c r="N6487" i="1" s="1"/>
  <c r="K6486" i="1"/>
  <c r="M6486" i="1" s="1"/>
  <c r="N6486" i="1" s="1"/>
  <c r="K6485" i="1"/>
  <c r="M6485" i="1" s="1"/>
  <c r="N6485" i="1" s="1"/>
  <c r="K6484" i="1"/>
  <c r="M6484" i="1" s="1"/>
  <c r="N6484" i="1" s="1"/>
  <c r="K6483" i="1"/>
  <c r="M6483" i="1" s="1"/>
  <c r="N6483" i="1" l="1"/>
  <c r="N6493" i="1" s="1"/>
  <c r="N6494" i="1" s="1"/>
  <c r="M6493" i="1"/>
  <c r="K6255" i="1" l="1"/>
  <c r="M6255" i="1" s="1"/>
  <c r="N6255" i="1" s="1"/>
  <c r="K6256" i="1"/>
  <c r="M6256" i="1" s="1"/>
  <c r="N6256" i="1" s="1"/>
  <c r="K6257" i="1"/>
  <c r="M6257" i="1" s="1"/>
  <c r="N6257" i="1" s="1"/>
  <c r="K6258" i="1"/>
  <c r="M6258" i="1" s="1"/>
  <c r="N6258" i="1" s="1"/>
  <c r="K6259" i="1"/>
  <c r="M6259" i="1" s="1"/>
  <c r="N6259" i="1" s="1"/>
  <c r="K6260" i="1"/>
  <c r="M6260" i="1" s="1"/>
  <c r="N6260" i="1" s="1"/>
  <c r="K6261" i="1"/>
  <c r="M6261" i="1" s="1"/>
  <c r="N6261" i="1" s="1"/>
  <c r="K6262" i="1"/>
  <c r="M6262" i="1" s="1"/>
  <c r="N6262" i="1" s="1"/>
  <c r="K6263" i="1"/>
  <c r="M6263" i="1" s="1"/>
  <c r="N6263" i="1" s="1"/>
  <c r="K6254" i="1"/>
  <c r="M6254" i="1" s="1"/>
  <c r="M6034" i="1"/>
  <c r="N6034" i="1" s="1"/>
  <c r="M6033" i="1"/>
  <c r="N6033" i="1" s="1"/>
  <c r="M6032" i="1"/>
  <c r="N6032" i="1" s="1"/>
  <c r="M6031" i="1"/>
  <c r="N6031" i="1" s="1"/>
  <c r="M6030" i="1"/>
  <c r="N6030" i="1" s="1"/>
  <c r="M6029" i="1"/>
  <c r="N6029" i="1" s="1"/>
  <c r="M6028" i="1"/>
  <c r="N6028" i="1" s="1"/>
  <c r="M6027" i="1"/>
  <c r="N6027" i="1" s="1"/>
  <c r="M6026" i="1"/>
  <c r="N6026" i="1" s="1"/>
  <c r="M6025" i="1"/>
  <c r="M6035" i="1" s="1"/>
  <c r="M5804" i="1"/>
  <c r="N5804" i="1" s="1"/>
  <c r="M5803" i="1"/>
  <c r="N5803" i="1" s="1"/>
  <c r="M5802" i="1"/>
  <c r="N5802" i="1" s="1"/>
  <c r="M5801" i="1"/>
  <c r="N5801" i="1" s="1"/>
  <c r="M5800" i="1"/>
  <c r="N5800" i="1" s="1"/>
  <c r="M5799" i="1"/>
  <c r="N5799" i="1" s="1"/>
  <c r="M5798" i="1"/>
  <c r="K5572" i="1"/>
  <c r="M5572" i="1" s="1"/>
  <c r="N5572" i="1" s="1"/>
  <c r="K5573" i="1"/>
  <c r="M5573" i="1" s="1"/>
  <c r="N5573" i="1" s="1"/>
  <c r="K5574" i="1"/>
  <c r="M5574" i="1" s="1"/>
  <c r="N5574" i="1" s="1"/>
  <c r="K5575" i="1"/>
  <c r="M5575" i="1" s="1"/>
  <c r="N5575" i="1" s="1"/>
  <c r="K5576" i="1"/>
  <c r="M5576" i="1" s="1"/>
  <c r="N5576" i="1" s="1"/>
  <c r="K5577" i="1"/>
  <c r="M5577" i="1" s="1"/>
  <c r="N5577" i="1" s="1"/>
  <c r="K5571" i="1"/>
  <c r="M5571" i="1" s="1"/>
  <c r="M5348" i="1"/>
  <c r="N5348" i="1" s="1"/>
  <c r="M5347" i="1"/>
  <c r="N5347" i="1" s="1"/>
  <c r="M5346" i="1"/>
  <c r="N5346" i="1" s="1"/>
  <c r="M5345" i="1"/>
  <c r="N5345" i="1" s="1"/>
  <c r="M5344" i="1"/>
  <c r="N5344" i="1" s="1"/>
  <c r="M5343" i="1"/>
  <c r="N5343" i="1" s="1"/>
  <c r="M5342" i="1"/>
  <c r="M5120" i="1"/>
  <c r="N5120" i="1" s="1"/>
  <c r="M5119" i="1"/>
  <c r="N5119" i="1" s="1"/>
  <c r="M5118" i="1"/>
  <c r="N5118" i="1" s="1"/>
  <c r="M5117" i="1"/>
  <c r="N5117" i="1" s="1"/>
  <c r="M5116" i="1"/>
  <c r="N5116" i="1" s="1"/>
  <c r="M5115" i="1"/>
  <c r="N5115" i="1" s="1"/>
  <c r="M5114" i="1"/>
  <c r="K4887" i="1"/>
  <c r="M4887" i="1" s="1"/>
  <c r="N4887" i="1" s="1"/>
  <c r="K4888" i="1"/>
  <c r="M4888" i="1" s="1"/>
  <c r="N4888" i="1" s="1"/>
  <c r="K4889" i="1"/>
  <c r="M4889" i="1" s="1"/>
  <c r="N4889" i="1" s="1"/>
  <c r="K4890" i="1"/>
  <c r="M4890" i="1" s="1"/>
  <c r="N4890" i="1" s="1"/>
  <c r="K4891" i="1"/>
  <c r="M4891" i="1" s="1"/>
  <c r="N4891" i="1" s="1"/>
  <c r="K4892" i="1"/>
  <c r="M4892" i="1" s="1"/>
  <c r="N4892" i="1" s="1"/>
  <c r="K4886" i="1"/>
  <c r="M4886" i="1" s="1"/>
  <c r="K4658" i="1"/>
  <c r="M4658" i="1" s="1"/>
  <c r="N4658" i="1" s="1"/>
  <c r="K4659" i="1"/>
  <c r="M4659" i="1" s="1"/>
  <c r="N4659" i="1" s="1"/>
  <c r="K4660" i="1"/>
  <c r="M4660" i="1" s="1"/>
  <c r="N4660" i="1" s="1"/>
  <c r="K4661" i="1"/>
  <c r="M4661" i="1" s="1"/>
  <c r="N4661" i="1" s="1"/>
  <c r="K4662" i="1"/>
  <c r="M4662" i="1" s="1"/>
  <c r="N4662" i="1" s="1"/>
  <c r="K4663" i="1"/>
  <c r="M4663" i="1" s="1"/>
  <c r="N4663" i="1" s="1"/>
  <c r="K4657" i="1"/>
  <c r="M4657" i="1" s="1"/>
  <c r="M5121" i="1" l="1"/>
  <c r="M5805" i="1"/>
  <c r="M6264" i="1"/>
  <c r="N6254" i="1"/>
  <c r="N6264" i="1" s="1"/>
  <c r="N6265" i="1" s="1"/>
  <c r="N6025" i="1"/>
  <c r="N6035" i="1" s="1"/>
  <c r="N6036" i="1" s="1"/>
  <c r="N5798" i="1"/>
  <c r="N5805" i="1" s="1"/>
  <c r="N5806" i="1" s="1"/>
  <c r="M5578" i="1"/>
  <c r="N5571" i="1"/>
  <c r="N5578" i="1" s="1"/>
  <c r="N5579" i="1" s="1"/>
  <c r="M5349" i="1"/>
  <c r="N5342" i="1"/>
  <c r="N5349" i="1" s="1"/>
  <c r="N5350" i="1" s="1"/>
  <c r="N5114" i="1"/>
  <c r="N5121" i="1" s="1"/>
  <c r="N5122" i="1" s="1"/>
  <c r="M4893" i="1"/>
  <c r="N4886" i="1"/>
  <c r="N4893" i="1" s="1"/>
  <c r="N4894" i="1" s="1"/>
  <c r="M4664" i="1"/>
  <c r="N4657" i="1"/>
  <c r="N4664" i="1" s="1"/>
  <c r="N4665" i="1" s="1"/>
  <c r="M4432" i="1" l="1"/>
  <c r="N4432" i="1" s="1"/>
  <c r="M4433" i="1"/>
  <c r="N4433" i="1" s="1"/>
  <c r="M4434" i="1"/>
  <c r="N4434" i="1" s="1"/>
  <c r="M4435" i="1"/>
  <c r="N4435" i="1" s="1"/>
  <c r="M4431" i="1"/>
  <c r="M4436" i="1"/>
  <c r="N4436" i="1" s="1"/>
  <c r="M4437" i="1" l="1"/>
  <c r="N4431" i="1"/>
  <c r="N4437" i="1" s="1"/>
  <c r="N4438" i="1" s="1"/>
  <c r="M4209" i="1"/>
  <c r="N4209" i="1" s="1"/>
  <c r="M4208" i="1"/>
  <c r="N4208" i="1" s="1"/>
  <c r="M4207" i="1"/>
  <c r="N4207" i="1" s="1"/>
  <c r="M4206" i="1"/>
  <c r="N4206" i="1" s="1"/>
  <c r="M4205" i="1"/>
  <c r="N4205" i="1" s="1"/>
  <c r="M4204" i="1"/>
  <c r="N4204" i="1" s="1"/>
  <c r="M4203" i="1"/>
  <c r="M4210" i="1" l="1"/>
  <c r="N4203" i="1"/>
  <c r="N4210" i="1" s="1"/>
  <c r="N4211" i="1" s="1"/>
  <c r="M3982" i="1" l="1"/>
  <c r="N3982" i="1" s="1"/>
  <c r="M3981" i="1"/>
  <c r="N3981" i="1" s="1"/>
  <c r="M3980" i="1"/>
  <c r="N3980" i="1" s="1"/>
  <c r="M3979" i="1"/>
  <c r="N3979" i="1" s="1"/>
  <c r="M3978" i="1"/>
  <c r="N3978" i="1" s="1"/>
  <c r="M3977" i="1"/>
  <c r="N3977" i="1" s="1"/>
  <c r="M3976" i="1"/>
  <c r="M3983" i="1" l="1"/>
  <c r="N3976" i="1"/>
  <c r="N3983" i="1" s="1"/>
  <c r="N3984" i="1" s="1"/>
  <c r="K3755" i="1" l="1"/>
  <c r="M3755" i="1" s="1"/>
  <c r="N3755" i="1" s="1"/>
  <c r="K3754" i="1"/>
  <c r="M3754" i="1" s="1"/>
  <c r="N3754" i="1" s="1"/>
  <c r="K3753" i="1"/>
  <c r="M3753" i="1" s="1"/>
  <c r="N3753" i="1" s="1"/>
  <c r="K3752" i="1"/>
  <c r="M3752" i="1" s="1"/>
  <c r="N3752" i="1" s="1"/>
  <c r="K3751" i="1"/>
  <c r="M3751" i="1" s="1"/>
  <c r="N3751" i="1" s="1"/>
  <c r="K3750" i="1"/>
  <c r="M3750" i="1" s="1"/>
  <c r="N3750" i="1" s="1"/>
  <c r="K3749" i="1"/>
  <c r="M3749" i="1" s="1"/>
  <c r="M3756" i="1" l="1"/>
  <c r="N3749" i="1"/>
  <c r="N3756" i="1" s="1"/>
  <c r="N3757" i="1" s="1"/>
  <c r="M3527" i="1" l="1"/>
  <c r="N3527" i="1" s="1"/>
  <c r="M3526" i="1"/>
  <c r="N3526" i="1" s="1"/>
  <c r="M3525" i="1"/>
  <c r="N3525" i="1" s="1"/>
  <c r="M3524" i="1"/>
  <c r="N3524" i="1" s="1"/>
  <c r="M3523" i="1"/>
  <c r="N3523" i="1" s="1"/>
  <c r="M3522" i="1"/>
  <c r="N3522" i="1" s="1"/>
  <c r="M3521" i="1"/>
  <c r="M3528" i="1" l="1"/>
  <c r="N3521" i="1"/>
  <c r="N3528" i="1" s="1"/>
  <c r="N3529" i="1" s="1"/>
  <c r="K3293" i="1"/>
  <c r="M3293" i="1" s="1"/>
  <c r="N3293" i="1" s="1"/>
  <c r="K3294" i="1"/>
  <c r="M3294" i="1" s="1"/>
  <c r="N3294" i="1" s="1"/>
  <c r="K3295" i="1"/>
  <c r="M3295" i="1" s="1"/>
  <c r="N3295" i="1" s="1"/>
  <c r="K3296" i="1"/>
  <c r="M3296" i="1" s="1"/>
  <c r="N3296" i="1" s="1"/>
  <c r="K3297" i="1"/>
  <c r="M3297" i="1" s="1"/>
  <c r="N3297" i="1" s="1"/>
  <c r="K3298" i="1"/>
  <c r="M3298" i="1" s="1"/>
  <c r="N3298" i="1" s="1"/>
  <c r="K3299" i="1"/>
  <c r="M3299" i="1" s="1"/>
  <c r="N3299" i="1" s="1"/>
  <c r="K3300" i="1"/>
  <c r="M3300" i="1" s="1"/>
  <c r="N3300" i="1" s="1"/>
  <c r="K3301" i="1"/>
  <c r="M3301" i="1" s="1"/>
  <c r="N3301" i="1" s="1"/>
  <c r="K3292" i="1"/>
  <c r="M3292" i="1" s="1"/>
  <c r="M3302" i="1" s="1"/>
  <c r="N3292" i="1" l="1"/>
  <c r="N3302" i="1" s="1"/>
  <c r="N3303" i="1" s="1"/>
  <c r="M3072" i="1" l="1"/>
  <c r="N3072" i="1" s="1"/>
  <c r="M3071" i="1"/>
  <c r="N3071" i="1" s="1"/>
  <c r="M3070" i="1"/>
  <c r="N3070" i="1" s="1"/>
  <c r="M3069" i="1"/>
  <c r="N3069" i="1" s="1"/>
  <c r="M3068" i="1"/>
  <c r="N3068" i="1" s="1"/>
  <c r="M3067" i="1"/>
  <c r="N3067" i="1" s="1"/>
  <c r="M3066" i="1"/>
  <c r="N3066" i="1" s="1"/>
  <c r="M3065" i="1"/>
  <c r="N3065" i="1" s="1"/>
  <c r="M3064" i="1"/>
  <c r="N3064" i="1" s="1"/>
  <c r="M3063" i="1"/>
  <c r="M3073" i="1" s="1"/>
  <c r="N3063" i="1" l="1"/>
  <c r="N3073" i="1" s="1"/>
  <c r="N3074" i="1" s="1"/>
  <c r="M2841" i="1" l="1"/>
  <c r="N2841" i="1" s="1"/>
  <c r="M2840" i="1"/>
  <c r="N2840" i="1" s="1"/>
  <c r="M2839" i="1"/>
  <c r="N2839" i="1" s="1"/>
  <c r="M2838" i="1"/>
  <c r="N2838" i="1" s="1"/>
  <c r="M2837" i="1"/>
  <c r="N2837" i="1" s="1"/>
  <c r="M2836" i="1"/>
  <c r="N2836" i="1" s="1"/>
  <c r="M2835" i="1"/>
  <c r="N2835" i="1" s="1"/>
  <c r="M2842" i="1" l="1"/>
  <c r="N2842" i="1"/>
  <c r="N2843" i="1" s="1"/>
  <c r="K2614" i="1" l="1"/>
  <c r="M2614" i="1" s="1"/>
  <c r="N2614" i="1" s="1"/>
  <c r="K2613" i="1"/>
  <c r="M2613" i="1" s="1"/>
  <c r="N2613" i="1" s="1"/>
  <c r="K2612" i="1"/>
  <c r="M2612" i="1" s="1"/>
  <c r="N2612" i="1" s="1"/>
  <c r="K2611" i="1"/>
  <c r="M2611" i="1" s="1"/>
  <c r="N2611" i="1" s="1"/>
  <c r="K2610" i="1"/>
  <c r="M2610" i="1" s="1"/>
  <c r="N2610" i="1" s="1"/>
  <c r="K2609" i="1"/>
  <c r="M2609" i="1" s="1"/>
  <c r="N2609" i="1" s="1"/>
  <c r="K2608" i="1"/>
  <c r="M2608" i="1" s="1"/>
  <c r="M2615" i="1" l="1"/>
  <c r="N2608" i="1"/>
  <c r="N2615" i="1" s="1"/>
  <c r="N2616" i="1" s="1"/>
  <c r="K2381" i="1" l="1"/>
  <c r="M2381" i="1" s="1"/>
  <c r="N2381" i="1" s="1"/>
  <c r="K2382" i="1"/>
  <c r="M2382" i="1" s="1"/>
  <c r="N2382" i="1" s="1"/>
  <c r="K2383" i="1"/>
  <c r="M2383" i="1" s="1"/>
  <c r="N2383" i="1" s="1"/>
  <c r="K2384" i="1"/>
  <c r="M2384" i="1" s="1"/>
  <c r="N2384" i="1" s="1"/>
  <c r="K2385" i="1"/>
  <c r="M2385" i="1" s="1"/>
  <c r="N2385" i="1" s="1"/>
  <c r="K2386" i="1"/>
  <c r="M2386" i="1" s="1"/>
  <c r="N2386" i="1" s="1"/>
  <c r="K2380" i="1"/>
  <c r="M2380" i="1" s="1"/>
  <c r="M2387" i="1" l="1"/>
  <c r="N2380" i="1"/>
  <c r="N2387" i="1" s="1"/>
  <c r="N2388" i="1" s="1"/>
  <c r="K2155" i="1" l="1"/>
  <c r="M2155" i="1" s="1"/>
  <c r="N2155" i="1" s="1"/>
  <c r="K2156" i="1"/>
  <c r="M2156" i="1" s="1"/>
  <c r="N2156" i="1" s="1"/>
  <c r="K2157" i="1"/>
  <c r="M2157" i="1" s="1"/>
  <c r="N2157" i="1" s="1"/>
  <c r="K2154" i="1"/>
  <c r="M2154" i="1" s="1"/>
  <c r="M2158" i="1" l="1"/>
  <c r="N2154" i="1"/>
  <c r="N2158" i="1" s="1"/>
  <c r="N2159" i="1" s="1"/>
  <c r="M1932" i="1"/>
  <c r="N1932" i="1" s="1"/>
  <c r="M1931" i="1"/>
  <c r="N1931" i="1" s="1"/>
  <c r="M1930" i="1"/>
  <c r="N1930" i="1" s="1"/>
  <c r="M1929" i="1"/>
  <c r="N1929" i="1" s="1"/>
  <c r="M1928" i="1"/>
  <c r="N1928" i="1" s="1"/>
  <c r="M1927" i="1"/>
  <c r="N1927" i="1" s="1"/>
  <c r="M1926" i="1"/>
  <c r="M1933" i="1" l="1"/>
  <c r="N1926" i="1"/>
  <c r="N1934" i="1" s="1"/>
  <c r="M1705" i="1" l="1"/>
  <c r="N1705" i="1" s="1"/>
  <c r="M1704" i="1"/>
  <c r="N1704" i="1" s="1"/>
  <c r="M1703" i="1"/>
  <c r="N1703" i="1" s="1"/>
  <c r="M1702" i="1"/>
  <c r="N1702" i="1" s="1"/>
  <c r="M1701" i="1"/>
  <c r="N1701" i="1" s="1"/>
  <c r="M1700" i="1"/>
  <c r="N1700" i="1" s="1"/>
  <c r="K1699" i="1"/>
  <c r="M1699" i="1" s="1"/>
  <c r="M1706" i="1" l="1"/>
  <c r="N1699" i="1"/>
  <c r="N1706" i="1" s="1"/>
  <c r="N1707" i="1" s="1"/>
  <c r="K1477" i="1" l="1"/>
  <c r="M1477" i="1" s="1"/>
  <c r="N1477" i="1" s="1"/>
  <c r="K1476" i="1"/>
  <c r="M1476" i="1" s="1"/>
  <c r="N1476" i="1" s="1"/>
  <c r="K1475" i="1"/>
  <c r="M1475" i="1" s="1"/>
  <c r="N1475" i="1" s="1"/>
  <c r="K1474" i="1"/>
  <c r="M1474" i="1" s="1"/>
  <c r="N1474" i="1" s="1"/>
  <c r="K1473" i="1"/>
  <c r="M1473" i="1" s="1"/>
  <c r="N1473" i="1" s="1"/>
  <c r="K1472" i="1"/>
  <c r="M1472" i="1" s="1"/>
  <c r="N1472" i="1" s="1"/>
  <c r="K1471" i="1"/>
  <c r="M1471" i="1" s="1"/>
  <c r="N1471" i="1" s="1"/>
  <c r="N1478" i="1" l="1"/>
  <c r="N1479" i="1" s="1"/>
  <c r="M1478" i="1"/>
  <c r="M1250" i="1" l="1"/>
  <c r="N1250" i="1" s="1"/>
  <c r="M1249" i="1"/>
  <c r="N1249" i="1" s="1"/>
  <c r="M1248" i="1"/>
  <c r="N1248" i="1" s="1"/>
  <c r="M1247" i="1"/>
  <c r="N1247" i="1" s="1"/>
  <c r="M1246" i="1"/>
  <c r="N1246" i="1" s="1"/>
  <c r="M1245" i="1"/>
  <c r="M1251" i="1" l="1"/>
  <c r="N1245" i="1"/>
  <c r="N1251" i="1" s="1"/>
  <c r="N1252" i="1" s="1"/>
  <c r="K1019" i="1" l="1"/>
  <c r="M1019" i="1" s="1"/>
  <c r="K1020" i="1"/>
  <c r="M1020" i="1" s="1"/>
  <c r="N1020" i="1" s="1"/>
  <c r="K1021" i="1"/>
  <c r="M1021" i="1" s="1"/>
  <c r="N1021" i="1" s="1"/>
  <c r="K1022" i="1"/>
  <c r="M1022" i="1" s="1"/>
  <c r="N1022" i="1" s="1"/>
  <c r="K1023" i="1"/>
  <c r="K1024" i="1"/>
  <c r="M1024" i="1" s="1"/>
  <c r="N1024" i="1" s="1"/>
  <c r="K1018" i="1"/>
  <c r="M1018" i="1" s="1"/>
  <c r="N1018" i="1" s="1"/>
  <c r="M1023" i="1"/>
  <c r="N1023" i="1" s="1"/>
  <c r="M1025" i="1" l="1"/>
  <c r="N1019" i="1"/>
  <c r="N1025" i="1" s="1"/>
  <c r="N1026" i="1" s="1"/>
  <c r="K815" i="1" l="1"/>
  <c r="M815" i="1" s="1"/>
  <c r="N815" i="1" s="1"/>
  <c r="K816" i="1"/>
  <c r="M816" i="1" s="1"/>
  <c r="N816" i="1" s="1"/>
  <c r="K817" i="1"/>
  <c r="M817" i="1" s="1"/>
  <c r="N817" i="1" s="1"/>
  <c r="K818" i="1"/>
  <c r="M818" i="1" s="1"/>
  <c r="N818" i="1" s="1"/>
  <c r="K819" i="1"/>
  <c r="M819" i="1" s="1"/>
  <c r="N819" i="1" s="1"/>
  <c r="K814" i="1"/>
  <c r="M814" i="1" s="1"/>
  <c r="M820" i="1" l="1"/>
  <c r="N814" i="1"/>
  <c r="N820" i="1" s="1"/>
  <c r="N821" i="1" s="1"/>
  <c r="M615" i="1" l="1"/>
  <c r="N615" i="1" s="1"/>
  <c r="M614" i="1"/>
  <c r="N614" i="1" s="1"/>
  <c r="M613" i="1"/>
  <c r="N613" i="1" s="1"/>
  <c r="M612" i="1"/>
  <c r="N612" i="1" s="1"/>
  <c r="M611" i="1"/>
  <c r="N611" i="1" s="1"/>
  <c r="M610" i="1"/>
  <c r="N610" i="1" s="1"/>
  <c r="M609" i="1"/>
  <c r="N609" i="1" s="1"/>
  <c r="M608" i="1"/>
  <c r="N608" i="1" s="1"/>
  <c r="N616" i="1" l="1"/>
  <c r="N617" i="1" s="1"/>
  <c r="M616" i="1"/>
  <c r="M412" i="1" l="1"/>
  <c r="N412" i="1" s="1"/>
  <c r="M411" i="1"/>
  <c r="N411" i="1" s="1"/>
  <c r="M410" i="1"/>
  <c r="N410" i="1" s="1"/>
  <c r="M409" i="1"/>
  <c r="N409" i="1" s="1"/>
  <c r="M408" i="1"/>
  <c r="N408" i="1" s="1"/>
  <c r="M407" i="1"/>
  <c r="N407" i="1" s="1"/>
  <c r="M406" i="1"/>
  <c r="N406" i="1" s="1"/>
  <c r="M405" i="1"/>
  <c r="M413" i="1" l="1"/>
  <c r="N405" i="1"/>
  <c r="N413" i="1" s="1"/>
  <c r="N414" i="1" s="1"/>
  <c r="M207" i="1" l="1"/>
  <c r="N207" i="1" s="1"/>
  <c r="M206" i="1"/>
  <c r="N206" i="1" s="1"/>
  <c r="M205" i="1"/>
  <c r="N205" i="1" s="1"/>
  <c r="M204" i="1"/>
  <c r="N204" i="1" s="1"/>
  <c r="M203" i="1"/>
  <c r="N203" i="1" s="1"/>
  <c r="M202" i="1"/>
  <c r="N202" i="1" s="1"/>
  <c r="M201" i="1"/>
  <c r="N201" i="1" s="1"/>
  <c r="M200" i="1"/>
  <c r="N200" i="1" s="1"/>
  <c r="N208" i="1" l="1"/>
  <c r="N209" i="1" s="1"/>
  <c r="M208" i="1"/>
  <c r="M34" i="1" l="1"/>
  <c r="N34" i="1" s="1"/>
  <c r="M33" i="1"/>
  <c r="N33" i="1" s="1"/>
  <c r="M32" i="1"/>
  <c r="N32" i="1" s="1"/>
  <c r="M31" i="1" l="1"/>
  <c r="N31" i="1" s="1"/>
  <c r="M30" i="1"/>
  <c r="Q30" i="1" s="1"/>
  <c r="M29" i="1"/>
  <c r="Q29" i="1" s="1"/>
  <c r="M28" i="1"/>
  <c r="M35" i="1" l="1"/>
  <c r="R35" i="1" s="1"/>
  <c r="Q31" i="1"/>
  <c r="N30" i="1"/>
  <c r="Q28" i="1"/>
  <c r="N29" i="1"/>
  <c r="N28" i="1"/>
  <c r="Q35" i="1" l="1"/>
  <c r="N35" i="1"/>
  <c r="N36" i="1" s="1"/>
</calcChain>
</file>

<file path=xl/sharedStrings.xml><?xml version="1.0" encoding="utf-8"?>
<sst xmlns="http://schemas.openxmlformats.org/spreadsheetml/2006/main" count="16232" uniqueCount="649">
  <si>
    <t>INFORMASI  JABATAN</t>
  </si>
  <si>
    <t>1.</t>
  </si>
  <si>
    <t>NAMA JABATAN</t>
  </si>
  <si>
    <t>:</t>
  </si>
  <si>
    <t>2.</t>
  </si>
  <si>
    <t>KODE JABATAN</t>
  </si>
  <si>
    <t>3.</t>
  </si>
  <si>
    <t>UNIT KERJA</t>
  </si>
  <si>
    <t>Dinas Pemadam Kebakaran dan Penyelamatan Kabupaten Tanjung Jabung Barat</t>
  </si>
  <si>
    <t>a.</t>
  </si>
  <si>
    <t>JPT Utama</t>
  </si>
  <si>
    <t>-</t>
  </si>
  <si>
    <t>b.</t>
  </si>
  <si>
    <t>JPT Madya</t>
  </si>
  <si>
    <t>c.</t>
  </si>
  <si>
    <t>JPT Pratama</t>
  </si>
  <si>
    <t>Kepala Dinas Pemadam Kebakaran dan Penyelamatan</t>
  </si>
  <si>
    <t>d.</t>
  </si>
  <si>
    <t>Administrator</t>
  </si>
  <si>
    <t>Sekretaris Dinas Pemadam Kebakaran dan Penyelamatan</t>
  </si>
  <si>
    <t>e.</t>
  </si>
  <si>
    <t>Pengawas</t>
  </si>
  <si>
    <t>f.</t>
  </si>
  <si>
    <t>Pelaksana</t>
  </si>
  <si>
    <t>g.</t>
  </si>
  <si>
    <t>Jabatan Fungsional</t>
  </si>
  <si>
    <t>4.</t>
  </si>
  <si>
    <t>IKTISAR JABATAN</t>
  </si>
  <si>
    <t>5.</t>
  </si>
  <si>
    <t>SYARAT JABATAN</t>
  </si>
  <si>
    <t>Pendidikan</t>
  </si>
  <si>
    <t xml:space="preserve">: </t>
  </si>
  <si>
    <t>Pendidikan dan Pelatihan</t>
  </si>
  <si>
    <t xml:space="preserve">1. </t>
  </si>
  <si>
    <t xml:space="preserve">2. </t>
  </si>
  <si>
    <t xml:space="preserve">Diklat Perkantoran </t>
  </si>
  <si>
    <t>Diklat Aplikasi Komputer</t>
  </si>
  <si>
    <t>Pengalaman</t>
  </si>
  <si>
    <t>6.</t>
  </si>
  <si>
    <t>TUGAS POKOK</t>
  </si>
  <si>
    <t>NO</t>
  </si>
  <si>
    <t>URAIAN TUGAS</t>
  </si>
  <si>
    <t>HASIL 
KERJA</t>
  </si>
  <si>
    <t>JUMLAH  
HASIL</t>
  </si>
  <si>
    <t>WAKTU  PENYELESAIAN 
(JAM)</t>
  </si>
  <si>
    <t>WAKTU 
EFEKTIF</t>
  </si>
  <si>
    <t>KEBUTUHAN 
PEGAWAI</t>
  </si>
  <si>
    <t>Kegiatan</t>
  </si>
  <si>
    <t xml:space="preserve">         JUMLAH</t>
  </si>
  <si>
    <t>JUMLAH PEGAWAI</t>
  </si>
  <si>
    <t>7.</t>
  </si>
  <si>
    <t>HASIL KERJA</t>
  </si>
  <si>
    <t>Kegiatan penyusunan program kerja, bahan dan alat perlengkapan obyek kerja sesuai dengan prosedur dan ketentuan yang berlaku, agar dalam pelaksanaan pekerjaan dapat berjalan dengan baik</t>
  </si>
  <si>
    <t>Kegiatan pemantauan objek kerja sesuai dengan bidang tugasnya, agar dalam pelaksanaan terdapat kesesuaian dengan rencana awal</t>
  </si>
  <si>
    <t>Kegiatan pengendalian program kerja, sesuai dengan prosedur dan ketentuan yang berlaku, agar tidak terjadi penyimpangan dalam pelaksanaan</t>
  </si>
  <si>
    <t>Kegiatan pengoordinasiaan dengan unit-unit terkait dan atau instansi lain dalam rangka pelaksanaannya, agar program dapat terlaksana secara terpadu untuk mencapai hasil yang optimal</t>
  </si>
  <si>
    <t>Dokumen evaluasi dan laporan secara berkala, sesuai dengan prosdur dan ketentuan yang berlaku sebagai bahan penyusunan program berikutnya</t>
  </si>
  <si>
    <t>Laporan hasil pelaksanaan tugas sesuai dengan prosedur yang berlaku sebagai bahan evaluasi dan pertanggungjawaban</t>
  </si>
  <si>
    <t>8.</t>
  </si>
  <si>
    <t>BAHAN KERJA</t>
  </si>
  <si>
    <t>PENGGUNAAN DALAM TUGAS</t>
  </si>
  <si>
    <t>Peraturan perundang-undangan</t>
  </si>
  <si>
    <t>Bahan rujukan dan pedoman pelaksanaan tugas</t>
  </si>
  <si>
    <t>Renstra, Renja, dan DPA</t>
  </si>
  <si>
    <t>Penyusunan rencana kegiatan</t>
  </si>
  <si>
    <t>Standar Operasional Prosesur</t>
  </si>
  <si>
    <t>Pedoman pelaksanaan tugas</t>
  </si>
  <si>
    <t>Data dan informasi</t>
  </si>
  <si>
    <t>Bahan pelaksanaan tugas</t>
  </si>
  <si>
    <t>Disposisi atasan</t>
  </si>
  <si>
    <t>Dasar pelaksanaan tugas kedinasan lainnya</t>
  </si>
  <si>
    <t>9.</t>
  </si>
  <si>
    <t>PERANGKAT KERJA</t>
  </si>
  <si>
    <t>Petunjuk teknis</t>
  </si>
  <si>
    <t>Media cetak dan elektronik</t>
  </si>
  <si>
    <t>Mendukung pelaksanaan tugas dan pekerjaan</t>
  </si>
  <si>
    <t>Surat perintah</t>
  </si>
  <si>
    <t>Dasar pelaksanaan tugas</t>
  </si>
  <si>
    <t>10.</t>
  </si>
  <si>
    <t>TANGGUNG JAWAB</t>
  </si>
  <si>
    <t>URAIAN</t>
  </si>
  <si>
    <t>Kelengkapan bahan dan perlengkapan Kerja</t>
  </si>
  <si>
    <t>Kualitas dan kuantitas hasil kerja</t>
  </si>
  <si>
    <t>Kesesuaian pelaksanaan tugas terhadap peraturan dan SOP</t>
  </si>
  <si>
    <t>Keakuratan data dan ketepatan hasil analisa</t>
  </si>
  <si>
    <t>Menyusun dan menyampaikan laporan hasil pelaksanaan tugas kepada atasan</t>
  </si>
  <si>
    <t>11.</t>
  </si>
  <si>
    <t>WEWENANG</t>
  </si>
  <si>
    <t>Meminta data/bahan yang diperlukan untuk menganalisa kebijakan</t>
  </si>
  <si>
    <t>Menolak memberikan informasi yang bersifat rahasia</t>
  </si>
  <si>
    <t>Menggunakan perangkat kerja yang tersedia</t>
  </si>
  <si>
    <t>Menilai kelengkapan data/informasi/bahan kerja yang diterima</t>
  </si>
  <si>
    <t>Membantu kelancaran pelaksanaan pegiatan pada unit kerja</t>
  </si>
  <si>
    <t>12.</t>
  </si>
  <si>
    <t>KORELASI JABATAN</t>
  </si>
  <si>
    <t>JABATAN</t>
  </si>
  <si>
    <t>UNIT KERJA/INSTANSI</t>
  </si>
  <si>
    <t>DALAM HAL</t>
  </si>
  <si>
    <t xml:space="preserve">Kepala Dinas </t>
  </si>
  <si>
    <t>Dinas Pemadam Kebakaran dan Penyelamatan</t>
  </si>
  <si>
    <t>Konsultasi, menerima arahan, serta pelaporan pelaksanaan tugas</t>
  </si>
  <si>
    <t>Sekretaris Dinas</t>
  </si>
  <si>
    <t>13.</t>
  </si>
  <si>
    <t>KONDISI LINGKUNGAN KERJA</t>
  </si>
  <si>
    <t>ASPEK</t>
  </si>
  <si>
    <t>FAKTOR</t>
  </si>
  <si>
    <t>Tempat kerja</t>
  </si>
  <si>
    <t>Di dalam dan luar Ruangan</t>
  </si>
  <si>
    <t>Suhu</t>
  </si>
  <si>
    <t>Normal</t>
  </si>
  <si>
    <t>Udara</t>
  </si>
  <si>
    <t>Sejuk</t>
  </si>
  <si>
    <t>Keadaan Ruangan</t>
  </si>
  <si>
    <t>Baik</t>
  </si>
  <si>
    <t>Letak</t>
  </si>
  <si>
    <t>Strategis</t>
  </si>
  <si>
    <t>Penerangan</t>
  </si>
  <si>
    <t>Terang</t>
  </si>
  <si>
    <t>Suara</t>
  </si>
  <si>
    <t>Tenang</t>
  </si>
  <si>
    <t>Keadaan tempat kerja</t>
  </si>
  <si>
    <t>Rapi dan bersih</t>
  </si>
  <si>
    <t>Getaran</t>
  </si>
  <si>
    <t>Tidak ada</t>
  </si>
  <si>
    <t>14.</t>
  </si>
  <si>
    <t>RESIKO BAHAYA</t>
  </si>
  <si>
    <t>NAMA RESIKO</t>
  </si>
  <si>
    <t>PENYEBAB</t>
  </si>
  <si>
    <t>15.</t>
  </si>
  <si>
    <t>SYARAT JABATAN LAIN</t>
  </si>
  <si>
    <t>Keterampilan kerja</t>
  </si>
  <si>
    <t>Keterampilan menggunakan komputer; kemampuan memberikan pelayanan; dan kemampuan analisis dan evaluasi data.</t>
  </si>
  <si>
    <t>Bakat Kerja</t>
  </si>
  <si>
    <t xml:space="preserve">G, </t>
  </si>
  <si>
    <t>Intelegensia : Kemampuan belajar secara umum</t>
  </si>
  <si>
    <t>V, </t>
  </si>
  <si>
    <t>Bakat Verbal : Kemampuan untuk memahami arti kata-kata dan penggunaannya secara tepat dan efektif</t>
  </si>
  <si>
    <t>N, </t>
  </si>
  <si>
    <t>Bakat Numerik : Kemampuan untuk melakukan operasi arithmatik secara tepat dan akurat</t>
  </si>
  <si>
    <t>Q, </t>
  </si>
  <si>
    <t>Bakat ketelitian : Kemampuan menyerap perincian yang berkaitan dalam bahan verbal atau dalam tabel</t>
  </si>
  <si>
    <t>Temperamen Kerja</t>
  </si>
  <si>
    <t>J, </t>
  </si>
  <si>
    <t>Sensory &amp; Judgemental Criteria (SJC) : Kemampuan menyesuaikan diri pada kegiatan perbuatan kesimpulan penilaian atau pembuatan peraturan/Keputusan berdasarkan kriteria rangsangan indera atau atas dasar pertimbangan pribadi</t>
  </si>
  <si>
    <t>M, </t>
  </si>
  <si>
    <t>Measurable and Verifiable Creteria (MVC) : Kemampuan menyesuaikan diri dengan kegiatan pengambilan peraturan, pembuatan pertimbangan atau pembuatan peraturan berdasarkan kriteria yang diukur atau yang dapat diuji</t>
  </si>
  <si>
    <t>P,</t>
  </si>
  <si>
    <t>Dealing with People (DEPL) : Kemampuan menyesuaikan diri dalam berhubungan dengan orang lain lebih dari hanya penerimaan dan pembuatan instruksi</t>
  </si>
  <si>
    <t>R,</t>
  </si>
  <si>
    <t>Repetitive and Continuous (REPCON) : Kemampuan menyesuaikan diri dalam kegiatan-kegiatan berulang, atau secara terus-menerus melakukan kegiatan yang sama sesuai dengan perangkat prosedur, urutan, atau kecepan tertentu</t>
  </si>
  <si>
    <t>Minat Kerja</t>
  </si>
  <si>
    <t>1b</t>
  </si>
  <si>
    <t>Melakukan kegiatan yang berhubungan dengan komunikasi data</t>
  </si>
  <si>
    <t>5b</t>
  </si>
  <si>
    <t>Melakukan kegiatan yang menghasil-kan kepuasan nyata dan dengan proses</t>
  </si>
  <si>
    <t>Upaya Fisik</t>
  </si>
  <si>
    <t>1. Berdiri : Berada dalam suatu tempat dalam posisi duduk biasa</t>
  </si>
  <si>
    <t>2. Berjalan : Bergerak dengan jalan kaki</t>
  </si>
  <si>
    <t>3. Duduk : Berada dalam suatu tempat dalam posisi duduk biasa</t>
  </si>
  <si>
    <t>4. Berbicara : Menyatakan atau bertukar pikiran secara lisan agar dapat dipahami</t>
  </si>
  <si>
    <t>5. Mendengar : Menggunakan telinga untuk mengetahui adanya suara</t>
  </si>
  <si>
    <t>6. Melihat : Usaha mengetahui dengan menggunakan mata</t>
  </si>
  <si>
    <t>Kondisi Fisik</t>
  </si>
  <si>
    <t>1)</t>
  </si>
  <si>
    <t xml:space="preserve">Jenis Kelamin </t>
  </si>
  <si>
    <t>: Pria/Wanita</t>
  </si>
  <si>
    <t>2)</t>
  </si>
  <si>
    <t xml:space="preserve">Umur </t>
  </si>
  <si>
    <t>: Disesuaikan</t>
  </si>
  <si>
    <t>3)</t>
  </si>
  <si>
    <t>Tinggi badan</t>
  </si>
  <si>
    <t>4)</t>
  </si>
  <si>
    <t>Berat badan</t>
  </si>
  <si>
    <t>5)</t>
  </si>
  <si>
    <t>Postur badan</t>
  </si>
  <si>
    <t>6)</t>
  </si>
  <si>
    <t>Penampilan</t>
  </si>
  <si>
    <t>Fungsi Pekerjaan</t>
  </si>
  <si>
    <t>D0,</t>
  </si>
  <si>
    <t>Memadukan data : Menyatukan atau memadukan hasil analisis data untuk menemukan fakta menyusun karangan atau mengembangkan konsep, pengetahuan, interprestasi, menciptakan gagasan dengan menggunakan imajinasi</t>
  </si>
  <si>
    <t>D2,</t>
  </si>
  <si>
    <t>Menganalisis data : Mempelajari, mengurangi, merinci dan menilai data untuk mendapatkan kejelasan, atau menyajikan tindakan alternatif</t>
  </si>
  <si>
    <t>D6,</t>
  </si>
  <si>
    <t>Membandingkan data : Mengidentifikasikan persamaan atau perbedaan sifat-sifat data, orang atau benda yang dapat diamati secara langsung, serta secara fisik, dan sedikit sekali memerlukan upaya mental</t>
  </si>
  <si>
    <t>O7,</t>
  </si>
  <si>
    <t>Melayani orang : Memenuhi kebutuhan atau permintaan orang lain atau hewan, baik yang dinyatakan atau tidak langsung dinyatakan tetap harus dilaksanakan menurut ketentuan</t>
  </si>
  <si>
    <t>16.</t>
  </si>
  <si>
    <t>PRESTASI KERJA YANG DIHARAPKAN</t>
  </si>
  <si>
    <t>Baik/Sangat Baik</t>
  </si>
  <si>
    <t>17.</t>
  </si>
  <si>
    <t>KELAS JABATAN</t>
  </si>
  <si>
    <t xml:space="preserve">melaksanakan kegiatan pengelolaan arsip dinamis, pengelolaan arsipstatis, pembinaan kearsipan dan pengolahan dan
penyajian arsip menjadi informasi </t>
  </si>
  <si>
    <t xml:space="preserve">S-1 (Strata-Satu)/ D-4 (Diploma-Empat) Ilmu Pemerintahan/ Sosial/ Administrasi Negara/ Manajemen atau bidang lain yang
relevan dengan tugas jabatan.
oleh instansi pembina
</t>
  </si>
  <si>
    <t>D-IV / S-1 Kearsipan dan bidang ilmu lainnya yang dtetukan oleh instansi pembina</t>
  </si>
  <si>
    <t>Arsiparis Ahli Muda</t>
  </si>
  <si>
    <t xml:space="preserve">Menyusun rencanakegiatan operasional sesuaistandar kerja tahunanPengolahan Arsip.Melakukan koordinasiteknis penyelenggaraanrencana kegiatanoperasional PengolahanArsip terhadap satuan-satuan kerja yang terkait.
</t>
  </si>
  <si>
    <t>Melakukan koordinasiteknis penyelenggaraanrencana kegiatanoperasional PengolahanArsip terhadap satuan-satuan kerja yang terkait</t>
  </si>
  <si>
    <t>Menyusun laporan berkalahasil penyelenggaraanrencana kegiatanoperasional Sub BagianHumas dan Kepegawaian,untuk bahan evaluasi danpertanggung jawabanpelaksanaan tugas</t>
  </si>
  <si>
    <t>Menyelenggarakan rencanakegiatan OperasionalPengolahan Arsip sesuai pedoman dan petunjukteknis pembinaan kegiatan yang telah ditetapkan</t>
  </si>
  <si>
    <t>Menyiapkan bahan danpetunjuk penyelesaianmasalah yang diperolehdalam penyelenggaraanrencana kegiatanoperasional dibidangketatausahaan</t>
  </si>
  <si>
    <t>Melaksanakan tugas lain yang diberikan oleh KepalaBidang Pengolahan Arsip</t>
  </si>
  <si>
    <t>Kepala Bidang</t>
  </si>
  <si>
    <t>Arsiparis Ahli Pertama</t>
  </si>
  <si>
    <t xml:space="preserve">Melakukan kegiatan di bidang kearsipan dalam halpengelolaan arsip dinamis, pengelolaan arsip statis danpembinaan kearsipan
penyajian arsip menjadi informasi </t>
  </si>
  <si>
    <t>Uji Kompetensi jenjang pertama</t>
  </si>
  <si>
    <t>Menyeleksi arsip inaktif yang akan di musnahkan</t>
  </si>
  <si>
    <t>Membuat daftar arsipinaktif usul musnah</t>
  </si>
  <si>
    <t>Menyeleksi arsip inaktif  yang akan diserahkan</t>
  </si>
  <si>
    <t>Pengolahan dan Penyajian Arsip Menjadi Informasi</t>
  </si>
  <si>
    <t>Melaksanakanpenyerahan arsip</t>
  </si>
  <si>
    <t>Melakukan penelusuran sumber arsip pada kegiatan penyusunan guide arsip</t>
  </si>
  <si>
    <t>Melakukanpenelusuran arsipsesuai tema dalamrangka pameran arsiptekstual dan virtual</t>
  </si>
  <si>
    <t>Memberikan layanan jasa penelusuran arsipstatis</t>
  </si>
  <si>
    <t>Daftar arsip inaktif usul musnah</t>
  </si>
  <si>
    <t>Daftar arsip yang dimusnahkan</t>
  </si>
  <si>
    <t>Pranata Komputer Ahli Muda</t>
  </si>
  <si>
    <t>Melaksanakan kegiatan teknologi informasi berbasis komputer yang meliputi tata kelola dan tata laksana teknologi informasi, insfrasutruktur teknologi informasi, serta sistem informasi dan multimedia sesuai prosedur dan ketentuan yang berlaku dalam rangka mendukung kelancaran kegiatan operasional unit di Dinas Pemadam Kebakaran dan Penyelamatan.</t>
  </si>
  <si>
    <t xml:space="preserve">S-1 (Strata-Satu)/ D-4 (Diploma-Empat) Bidang Tekonologi dan Informasi.
</t>
  </si>
  <si>
    <t>D-IV / S-1 Bidang Tekonologi dan Informasi.</t>
  </si>
  <si>
    <t>Melakukan Ukuran Performa informasi</t>
  </si>
  <si>
    <t>Menyusun Rencana pembiayaan teknologi informasi</t>
  </si>
  <si>
    <t>Menyusun strategi operasional rencana teknologi informasi</t>
  </si>
  <si>
    <t>Mengelola kebutuhan layanan teknologi informasi</t>
  </si>
  <si>
    <t>Menyusun Portofolio layanan teknologi informasi</t>
  </si>
  <si>
    <t>Mengelola portofolio layanan teknologi informasi</t>
  </si>
  <si>
    <t>Mengelola Penyedia jasa atau barang untuk layanan teknologi informasi</t>
  </si>
  <si>
    <t>Mengelola kapasitas layanan teknologi informasi</t>
  </si>
  <si>
    <t>Dokumen hasil pengukuran performa teknologi informasi</t>
  </si>
  <si>
    <t>Dokumen rencana pembiayaan teknologi informasi</t>
  </si>
  <si>
    <t>Dokumen Strategis operasional rencana teknologi informasi</t>
  </si>
  <si>
    <t>Dokumen kebutuhan layanan teknologi informasi</t>
  </si>
  <si>
    <t>Dokumen portofolio layanan teknologi informasi</t>
  </si>
  <si>
    <t>Laporan Pengelolaam portofolio layanan teknologi informasi</t>
  </si>
  <si>
    <t xml:space="preserve">Meja dan kursi kerja, Komputer, ATK </t>
  </si>
  <si>
    <t>Sarana tulis menulis, membuat catatan dan mengetik pekerjaan</t>
  </si>
  <si>
    <t>Ketetapan menyusun rencana pembiayaan teknologi informasi</t>
  </si>
  <si>
    <t>Pranata Komputer Ahli Pertama</t>
  </si>
  <si>
    <t xml:space="preserve">S-1 (Strata-Satu)/ D-4 (Diploma-Empat) Ilmu Komputer, Sistem Informasi, Teknik Informatika
</t>
  </si>
  <si>
    <t>Melaksanakan TugasKedinasan Lain yangDiberikan Pimpinan baik Lisan maupun Tidak Lisan</t>
  </si>
  <si>
    <t>Menyusun laporan hasil kegiatan</t>
  </si>
  <si>
    <t>Melakukan pemeliharaan teknologi informasi</t>
  </si>
  <si>
    <t>Melakukan instalasi,upgrade, dan konfigurasi sistem operasi dan/atau aplikasi</t>
  </si>
  <si>
    <t>Melakukan deteksi dan atau perbaikan terhadap permasalahan jaringan</t>
  </si>
  <si>
    <t>Menyiapkan peralatan videoconference (streaming),monitoring peralatan berupa audio, video, dan perangkat jaringan, serta mengatur layout</t>
  </si>
  <si>
    <t>Melakukan deteksi dan atauperbaikan terhadap permasalahan infrastruk turteknologi informasi</t>
  </si>
  <si>
    <t>Melakukan backup ataupemulihan data</t>
  </si>
  <si>
    <t>Laporan Tugas Kedinasan Lain</t>
  </si>
  <si>
    <t>Laporan hasil kegiatan</t>
  </si>
  <si>
    <t>Dokumen deteksi dan atau perbaikan terhadappermasalahan jaringan</t>
  </si>
  <si>
    <t>Dokumen deteksi dan atau perbaikan terhadappermasalahan infrastruktur teknologi informasi</t>
  </si>
  <si>
    <t>Instruksi Pimpinan</t>
  </si>
  <si>
    <t>Pelaksanaan Tugas Kedinasan Lain</t>
  </si>
  <si>
    <t>Hasil Capaian Tugas</t>
  </si>
  <si>
    <t>Penyusunan Laporan</t>
  </si>
  <si>
    <t>Laporan Deteksi KerusakanSistem Jaringan</t>
  </si>
  <si>
    <t>Untuk melakukan perbaikankerusakan sistem jaringan komputer</t>
  </si>
  <si>
    <t>Usulan Sistem Pengaturan AreaMedia Komputer</t>
  </si>
  <si>
    <t>Untuk mengatur alokasi area dalammedia komputer</t>
  </si>
  <si>
    <t>Identifikasi kebutuhan sistem</t>
  </si>
  <si>
    <t>Untuk melakukan instalasi dan ataumeningkatkan (upgrade) sistemkomputenya</t>
  </si>
  <si>
    <t>Penata Layanan Operasional</t>
  </si>
  <si>
    <t xml:space="preserve">Kepala Dinas Pemadam Kebakaran dan Penyelamatan </t>
  </si>
  <si>
    <t>Kepala Seksi Penyelamatan dan Evakuasi</t>
  </si>
  <si>
    <t>Melakukan kegiatan tata kelola layanan teknis di lingkup Bagian Kepala Seksi Penyelamatan dan Evakuasi Dinas Pemadam Kebakaran dan Penyelamatan</t>
  </si>
  <si>
    <t xml:space="preserve">Sarjana (S1) Diploma IV di Bidang yang relevan dengan tugas jabatan 
</t>
  </si>
  <si>
    <t>Diklat Teknis Penataan Layanan Operasional</t>
  </si>
  <si>
    <t>Dokumen</t>
  </si>
  <si>
    <t>Laporan</t>
  </si>
  <si>
    <t>Kegiatan penataan layanan operasional sesuai dengan prosedur dan ketentuan yang berlaku untuk mencapai hasil yang diharapkan</t>
  </si>
  <si>
    <t>Kegiatan mempelajari layanan operasional sesuai dengan prosedur dan ketentuan yang berlaku untuk mencapai hasil yang diharapkan</t>
  </si>
  <si>
    <t>Kegiatan evaluasi pelaksanaan penataan layanan operasional dengan cara membandingkan antara rencana dengan pelaksanaan penataan layanan operasional sebagai bahan perbaikan selanjutnya</t>
  </si>
  <si>
    <t>Kegiatan penerimaan dan pemeriksaan layanan operasional sesuai dengan prosedur dan ketentuan yang berlaku untuk diproses lebih lanjut</t>
  </si>
  <si>
    <t>Dokumen kendala proses penataan layanan operasional sesuai dengan prosedur dan ketentuan yang sedang berlaku untuk mencapai hasil yang diharapkan</t>
  </si>
  <si>
    <t>Laporan pelaksanaan dan hasil kegiatan kepada atasan</t>
  </si>
  <si>
    <t>Kepala Bidang Pemadam, Penyelamatan dan Saran Prasarana</t>
  </si>
  <si>
    <t>Koordinasi dan sinkronisasi pelaksanaan tugas</t>
  </si>
  <si>
    <t>Keterampilan menggunakan komputer; kemampuan memberikan pelayanan; dan kemampuan analisis dan evaluasi data</t>
  </si>
  <si>
    <t>Kepala Subbagian Umum dan Keuangan</t>
  </si>
  <si>
    <t>Melakukan kajian awal terhadap permasalahan layanan operasional</t>
  </si>
  <si>
    <t>Menyusun rencana layanan operasional</t>
  </si>
  <si>
    <t>Menyiapkan bahan dan peralatan layanan operasional</t>
  </si>
  <si>
    <t>Melaksanakan layanan operasional sesuai hasil kajian</t>
  </si>
  <si>
    <t>Mengevaluasi pelaksanaan layanan operasional</t>
  </si>
  <si>
    <t>Membuat laporan pelaksanaan tugas kepada atasan</t>
  </si>
  <si>
    <t>Penelaah Teknis Kebijakan</t>
  </si>
  <si>
    <t>Melaksanakan dukungan teknis dalam rangka penyiapan bahan di lingkup Subbag Umum dan Keuangan pada Dinas Pemadam Kebakaran dan Penyelamatan Kab. Tanjung Jabung Barat</t>
  </si>
  <si>
    <t xml:space="preserve">Sarjana (S1) Diploma IV di Bidang yang relevan dengan tugas jabatan </t>
  </si>
  <si>
    <t>Diklat Keuangan Daerah</t>
  </si>
  <si>
    <t>Menginventarisasi peraturan perundangan dan ketentuan-ketentuan yang berlaku dan terkait dengan Tugas dan Fungsi Subbag Umum dan Keuangan untuk digunakan sebagai landasan hukum pengambilan keputusan .</t>
  </si>
  <si>
    <t xml:space="preserve">Mengumpulkan data-data dan informasi serta permasalahan yang ada sesuai prosedur dan ketentuan yang berlaku sebagai bahan kerja.
</t>
  </si>
  <si>
    <t xml:space="preserve">Memilah-milah permasalahan Tugas dan Fungsi Subbag Umum dan Keuangan sesuai prosedur dan ketentuan yang berlaku untuk memudahkan penyelesaian.
</t>
  </si>
  <si>
    <t xml:space="preserve">Mengecek kebenaran dan keabsahan terhadap Tugas dan Fungsi sesuai prosedur dan ketentuan yang berlaku untuk mengetahui apakah Tugas dan Fungsi Subbag Umum dan Keuangantersebut sudah memenuhi persyaratan.
</t>
  </si>
  <si>
    <t xml:space="preserve">Membuat konsep pemecahan masalah terhadap Tugas dan Fungsi Subbag Umum dan Keuangan sesuai prosedur dan ketentuan yang berlaku sebagai hasil telaahan.
</t>
  </si>
  <si>
    <t>Mengetik konsep rekomendasi atas hasil telaahan Tugas dan Fungsi Subbag Umum dan Keuangansesuai dengan prosedur yang berlaku sebagai hasil telaahan untuk bahan pertimbangan kebijakan pimpinan.</t>
  </si>
  <si>
    <t>Membuat laporan berdasarkan hasil kerja untuk disampaikan kepada pimpinan/atasan.</t>
  </si>
  <si>
    <t>Pelaah Teknis Kebijakan</t>
  </si>
  <si>
    <t>Pengelola Layanan Operasional</t>
  </si>
  <si>
    <t xml:space="preserve">Melakukan kegiatan pengoperasian layanan teknis di lingkup Bagian Kepala Subbagian Umum dan Keuangan Dinas Pemadam kebakaran dan Penyelamatan </t>
  </si>
  <si>
    <t xml:space="preserve">Diploma III (D-3) di Bidang yang relevan dengan tugas jabatan 
</t>
  </si>
  <si>
    <t>Diklat Teknis Pengelola Layanan Operasional</t>
  </si>
  <si>
    <t>Menyusun program kerja, bahan dan alat perlengkapan obyek kerja sesuai dengan prosedur dan ketentuan yang berlaku, agar dalam pelaksanaan pekerjaan dapat berjalan dengan baik</t>
  </si>
  <si>
    <t>Memantau objek kerja sesuai dengan bidang tugasnya, agar dalam pelaksanaan terdapat kesesuaian dengan rencana awal</t>
  </si>
  <si>
    <t>Mengendalikan program kerja, sesuai dengan prosedur dan ketentuan yang berlaku, agar tidak terjadi penyimpangan dalam pelaksanaan</t>
  </si>
  <si>
    <t>Mengkoordinasikan dengan unit-unit terkait dan atau instansi lain dalam rangka pelaksanaannya, agar program dapat terlaksana secara terpadu untuk mencapai hasil yang optimal</t>
  </si>
  <si>
    <t>Mengevaluasi dan menyusun laporan secara berkala, sesuai dengan prosdur dan ketentuan yang berlaku sebagai bahan penyusunan program berikutnya</t>
  </si>
  <si>
    <t>Membuat laporan hasil pelaksanaan tugas sesuai dengan prosedur yang berlaku sebagai bahan evaluasi dan pertanggungjawaban</t>
  </si>
  <si>
    <t>Pengolah Data dan Informasi</t>
  </si>
  <si>
    <t>Dinas Pemadam Kebakaran dan Penyelamatan Tanjung Jabung Barat</t>
  </si>
  <si>
    <t>Kepala Subbagian Perencanaan Evaluasi, dan Pelaporan Program</t>
  </si>
  <si>
    <t>Melaksanakan pengelolaan, verifikasi, dan penyusunan terhadap data, dan laporan di lingkup Bagian Subbagian Perencanaan Evaluasi, dan Pelaporan Program Kabupaten Tanjung Jabung Barat</t>
  </si>
  <si>
    <t>Mempelajari pedoman dan petunjuk sesuai dengan prosedur dan ketentuan yang berlaku untuk mengetahui macam, metode dan teknik dalam mengolah data</t>
  </si>
  <si>
    <t>Mengumpulkan dan memeriksa data sesuai dengan prosedur dan ketentuan yang berlaku sebagai bahan kegiatan berdasarkan jenis dan data yang tersedia</t>
  </si>
  <si>
    <t>Menganalisis data sesuai dengan prosedur dan ketentuan yang berlaku untuk menghasilkan kebenaran informasi dan volume kegiatan berdasarkan laporan yang masuk</t>
  </si>
  <si>
    <t>Menyusun rekapitulasi kegiatan data berdasarkan jenis data yang masuk sesuai dengan prosedur dan ketentuan yang berlaku untuk mengetahui volume dan jenis data yang akan diolah</t>
  </si>
  <si>
    <t>Mencatat perkembangan dan permasalahan data secara periodik sesuai dengan prosedur dan ketentuan yang berlaku untuk mengetahui langkah pemecahannya</t>
  </si>
  <si>
    <t>Mengolah dan menyajikan data dalam bentuk yang telah ditetapkan sebagai bahan proses lebih lanjut</t>
  </si>
  <si>
    <t>Membuat laporan berdasarkan hasil kerja untuk disampaikan kepada pimpinan/atasan</t>
  </si>
  <si>
    <t>Kegiatan mempelajari pedoman dan petunjuk sesuai dengan prosedur dan ketentuan yang berlaku untuk mengetahui macam, metode dan teknik dalam mengolah data</t>
  </si>
  <si>
    <t>Kegiatan pengumpulan dan pemeriksaan data sesuai dengan prosedur dan ketentuan yang berlaku sebagai bahan kegiatan berdasarkan jenis dan data yang tersedia</t>
  </si>
  <si>
    <t>Kegiatan analisis data sesuai dengan prosedur dan ketentuan yang berlaku untuk menghasilkan kebenaran informasi dan volume kegiatan berdasarkan laporan yang masuk</t>
  </si>
  <si>
    <t>Dokumen rekapitulasi kegiatan data berdasarkan jenis data yang masuk sesuai dengan prosedur dan ketentuan yang berlaku untuk mengetahui volume dan jenis data yang akan diolah</t>
  </si>
  <si>
    <t>Dokumen perkembangan dan permasalahan data secara periodik sesuai dengan prosedur dan ketentuan yang berlaku untuk mengetahui langkah pemecahannya</t>
  </si>
  <si>
    <t>Kegiatan pengolahan dan menyajikan data dalam bentuk yang telah ditetapkan sebagai bahan proses lebih lanjut</t>
  </si>
  <si>
    <t>Laporan berdasarkan hasil kerja untuk disampaikan kepada pimpinan/atasan</t>
  </si>
  <si>
    <t>Kepala Dinas</t>
  </si>
  <si>
    <t>Keterampilan menggunakan komputer; kemampuan penyusunan data organisasi; dan kemampuan mengelola data dan informasi</t>
  </si>
  <si>
    <t>S,</t>
  </si>
  <si>
    <t>Performing under Stress (PUS) : Kemampuan menyesuaikan diri untuk bekerja dengan ketegangan jiwa jika berhadapan dengan keadaan darurat, kritis, tidak biasa atau bahaya, atau bekerja dengan kecepatan kerja dan perhatian terus-menerus merupakan keseluruhan atau sebagian aspek pekerjaan</t>
  </si>
  <si>
    <t>3a</t>
  </si>
  <si>
    <t>Melakukan kegiatan yang besifat rutin, konkrit dan teratur</t>
  </si>
  <si>
    <t>Melayani orang : Memenuhi kebutuhan atau permintaan orang lain atau hewan, baik yang dinyatakan atau yang tidak langsung dinyatakan  tetap harus dilaksanakan menurut ketentuan</t>
  </si>
  <si>
    <t>Melaksanakan pengelolaan, verifikasi, dan penyusunan terhadap data, dan laporan di lingkup Bagian Subbagian Umum dan Keuangan Kabupaten Tanjung Jabung Barat</t>
  </si>
  <si>
    <t>Subbagian Umum dan Keuangan</t>
  </si>
  <si>
    <t>Operator Layanan Operasional</t>
  </si>
  <si>
    <t>Melakukan kegiatan pengoperasian layanan teknis di lingkup Bagian Kepala Subbagian Umum dan Keuangan Dinas Pemadam Kebakaran dan Penyelamatan</t>
  </si>
  <si>
    <t xml:space="preserve">SLTA/SMA sederajat di Bidang yang relevan dengan tugas jabatan
</t>
  </si>
  <si>
    <t>Diklat Teknis Operator Layanan Operasional</t>
  </si>
  <si>
    <t>Mengendalikan peralatan suatu bahan atau dokumen sesuai prosedur yang berlaku agar proses dapat berlanjut</t>
  </si>
  <si>
    <t>Mengendalikan persiapan suatu bahan atau dokumen  sesuai prosedur yang berlaku agar pekerjaan dapat berjalan dengan lancar</t>
  </si>
  <si>
    <t>Melakukan pemantauan suatu bahan atau dokumen   sesuai prosedur yang berlaku agar pekerjaan dapat berjalan dengan optimal</t>
  </si>
  <si>
    <t>Melakukan inspeksi peralatan suatu bahan atau dokumen   sesuai prosedur yang berlaku agar pekerjaan dapat berjalan dengan lancar</t>
  </si>
  <si>
    <t>Mengecek peralatan yang rusak suatu bahan atau dokumen  sesuai prosedur yang berlaku agar pekerjaan dapat berjalan dengan lancar</t>
  </si>
  <si>
    <t>Mengatur pemeliharaan peralatan suatu bahan atau dokumen  sesuai prosedur yang berlaku agar pekerjaan dapat berjalan dengan lancar</t>
  </si>
  <si>
    <t>Kegiatan pengendalian peralatan suatu bahan atau dokumen sesuai prosedur yang berlaku agar proses dapat berlanjut</t>
  </si>
  <si>
    <t>Kegiatan pengendaliaan persiapan suatu bahan atau dokumen  sesuai prosedur yang berlaku agar pekerjaan dapat berjalan dengan lancar</t>
  </si>
  <si>
    <t>Kegiatan pemantauan suatu bahan atau dokumen   sesuai prosedur yang berlaku agar pekerjaan dapat berjalan dengan optimal</t>
  </si>
  <si>
    <t>Kegiatan inspeksi peralatan suatu bahan atau dokumen   sesuai prosedur yang berlaku agar pekerjaan dapat berjalan dengan lancar</t>
  </si>
  <si>
    <t>Kegiatan pengecekan peralatan yang rusak suatu bahan atau dokumen  sesuai prosedur yang berlaku agar pekerjaan dapat berjalan dengan lancar</t>
  </si>
  <si>
    <t>Kegiatan pemeliharaan peralatan suatu bahan atau dokumen  sesuai prosedur yang berlaku agar pekerjaan dapat berjalan dengan lancar</t>
  </si>
  <si>
    <t>Keterampilan menggunakan komputer; kemampuan memberikan pelayanan; dan kemampuan mengelola sarana dan prasarana</t>
  </si>
  <si>
    <t>Pengadministrasi Perkantoran</t>
  </si>
  <si>
    <t>Melaksanakan kegiatan dukungan administrasi perkantoran, pemerintahan, dan pelayanan publik (customer service) di lingkup Bagian Subbagian Umum dan Keuangan Kabupaten Tanjung Jabung Barat</t>
  </si>
  <si>
    <t xml:space="preserve">Diklat Administrasi Perkantoran </t>
  </si>
  <si>
    <t>Diklat Administrasi Keuangan Daerah</t>
  </si>
  <si>
    <t>Menerima, mencatat dan memberi lembar disposisi pada surat masuk dari bidang-bidang yang sesuai dengan prosedur dan ketentuan yang berlaku agar memudahkan pencarian</t>
  </si>
  <si>
    <t>Mengelompokkan surat atau dokumen yang diterima menurut jenis dan sifatnya sesuai dengan prosedur dan ketentuan yang berlaku, agar memudahkan pentribusian</t>
  </si>
  <si>
    <t>Mendokumentasikan surat atau dokumen yang telah diterima sesuai dengan prosedur dan ketentuan yang berlaku agar tertib administrasi</t>
  </si>
  <si>
    <t>Menyusun katalog berdasarkan metode yang telah ditentukan sebagai bahan penolong agar dokumen mudah ditentukan</t>
  </si>
  <si>
    <t>Katalog</t>
  </si>
  <si>
    <t>Menerima data yang telah dibukukan dalam buku ekspedisi oleh setiap bidang untuk dapat dikirim agar dapat diproses lebih lanjut</t>
  </si>
  <si>
    <t>kegiatan</t>
  </si>
  <si>
    <t>Menyortir data sesuai jenis dan ketentuan yang akan dikirim sesuai dengan wilayah tugasnya untuk mempermudah pengiriman pada pihak terkait</t>
  </si>
  <si>
    <t>Membuat bahan kearsipan berdasarkan permintaan pengujian sesuai dengan prosedur dan ketentuan yang berlaku agar memudahkan pengendalian</t>
  </si>
  <si>
    <t>Kegiatan menerima, mencatat dan memberi lembar disposisi pada surat masuk dari bidang-bidang yang sesuai dengan prosedur dan ketentuan yang berlaku agar memudahkan pencarian</t>
  </si>
  <si>
    <t>Kegiatan pengelompokkan surat atau dokumen yang diterima menurut jenis dan sifatnya sesuai dengan prosedur dan ketentuan yang berlaku, agar memudahkan pentribusian</t>
  </si>
  <si>
    <t>Dokumen surat atau dokumen yang telah diterima sesuai dengan prosedur dan ketentuan yang berlaku agar tertib administrasi</t>
  </si>
  <si>
    <t>Katalog dokumen</t>
  </si>
  <si>
    <t>Kegiatan menerima data yang telah dibukukan dalam buku ekspedisi oleh setiap bidang untuk dapat dikirim agar dapat diproses lebih lanjut</t>
  </si>
  <si>
    <t>Kegiatan penyortiran data sesuai jenis dan ketentuan yang akan dikirim sesuai dengan wilayah tugasnya untuk mempermudah pengiriman pada pihak terkait</t>
  </si>
  <si>
    <t>Dokumen kearsipan berdasarkan permintaan pengujian sesuai dengan prosedur dan ketentuan yang berlaku agar memudahkan pengendalian</t>
  </si>
  <si>
    <t>Keterampilan menggunakan komputer; kemampuan menata persuratan/arsip; dan kemampuan mengelola data dan informasi</t>
  </si>
  <si>
    <t>Pengelola Umum Operasional</t>
  </si>
  <si>
    <t>Pengelola Umum Operasional adalah jabatan fungsional umum yang berperan melaksanakan dan mengendalikan tugas dalam lingkup administrasi dan dukungan operasional kantor sesuai peraturan perundangan-undangan yang berlaku dalam rangka mendukung tujuan organisasi</t>
  </si>
  <si>
    <t xml:space="preserve">SMP/Sederajat
</t>
  </si>
  <si>
    <t>Prajabatan</t>
  </si>
  <si>
    <t>Memeriksa, mengagendakan, dan menyimpan surat masuk / nota dinas di lingkungan Badan</t>
  </si>
  <si>
    <t>Memeriksa, mengagendakan, dan mendistribusikan surat keluar / nota dinas dilingkungan Badan</t>
  </si>
  <si>
    <t>Membantu pengelolaan dan penyusunan data dan laporan kelembagaan di lingkungan
Badan</t>
  </si>
  <si>
    <t>Menjalankan dan melaporkan hasil pelaksanaan tugas-tugas lain yang diberikan
oleh pimpinan sesuai dengan fungsinya</t>
  </si>
  <si>
    <t>Kepala Subbagian Perencanaan, Evaluasi Dan Pelaporan Program</t>
  </si>
  <si>
    <t>Kepala Subbagian Perencanaan, Evaluasi dan Pelaporan Program</t>
  </si>
  <si>
    <t>Melaksanakan dukungan teknis dalam rangka penyiapan bahan di lingkup Subbag Perencanaan, Evaluasi, dan Pelaporan Program pada Dinas Pemadam Kebakaran dan Penyelamatan Kab. Tanjung Jabung Barat</t>
  </si>
  <si>
    <t>Menginventarisasi peraturan perundangan dan ketentuan-ketentuan yang berlaku dan terkait dengan Tugas dan Fungsi Subbag Perencanaan, Evaluasi, dan Pelaporan Program untuk digunakan sebagai landasan hukum pengambilan keputusan .</t>
  </si>
  <si>
    <t xml:space="preserve">Memilah-milah permasalahan Tugas dan Fungsi Subbag Perencanaan, Evaluasi, dan Pelaporan Program sesuai prosedur dan ketentuan yang berlaku untuk memudahkan penyelesaian.
</t>
  </si>
  <si>
    <t xml:space="preserve">Mengecek kebenaran dan keabsahan terhadap Tugas dan Fungsi sesuai prosedur dan ketentuan yang berlaku untuk mengetahui apakah Tugas dan Fungsi Subbag Perencanaan, Evaluasi, dan Pelaporan Program tersebut sudah memenuhi persyaratan.
</t>
  </si>
  <si>
    <t xml:space="preserve">Membuat konsep pemecahan masalah terhadap Tugas dan Fungsi Subbag Perencanaan, Evaluasi, dan Pelaporan Program sesuai prosedur dan ketentuan yang berlaku sebagai hasil telaahan.
</t>
  </si>
  <si>
    <t>Mengetik konsep rekomendasi atas hasil telaahan Tugas dan Fungsi Subbag Perencanaan, Evaluasi, dan Pelaporan Program sesuai dengan prosedur yang berlaku sebagai hasil telaahan untuk bahan pertimbangan kebijakan pimpinan.</t>
  </si>
  <si>
    <t>Melaksanakan kegiatan dukungan administrasi perkantoran, pemerintahan, dan pelayanan publik (customer service) di lingkup Bagian Kepala Subbagian Perencanaan, Evaluasi dan Pelaporan Program Kabupaten Tanjung Jabung Barat</t>
  </si>
  <si>
    <t>Analis Kebakaran Ahli Muda</t>
  </si>
  <si>
    <t>Kepala Bidang Pencegahan</t>
  </si>
  <si>
    <t>merupakan suatu paparan atas semua tugas jabatan yang dilakukan oleh pejabat Analis Kebakaran yang ditetapkan kedalam butir kegiatan pekerjaan dalam melaksanakan kegiatan analisis pencegahandan penanggulangan kebakaran dan penyelamatan</t>
  </si>
  <si>
    <t xml:space="preserve">S-1 (Strata-Satu)/ D-4 (Diploma-Empat) di Bidang yang relevan dengan tugas jabatan 
</t>
  </si>
  <si>
    <t>Diklat Pemadam Kebakaran</t>
  </si>
  <si>
    <t>laporan analisis Undang-Undang yang terkaittentang kebakaran pada bangunan tinggi,bangunan industri dan obyek vital</t>
  </si>
  <si>
    <t>laporan pendukung lainnya pada bangunan tinggi,bangunan industri dan obyek vital</t>
  </si>
  <si>
    <t>laporan kendaraan, peralatan untuk pemeriksaan dan pengujian pada bangunan tinggi, bangunan industri dan obyek vital</t>
  </si>
  <si>
    <t>laporan komunikasi dengan pihak pengelola bangunan gedung pada bangunan tinggi,bangunan industri dan obyek vital</t>
  </si>
  <si>
    <t>laporan perijinan pada bangunan tinggi, bangunan industri dan obyek vital</t>
  </si>
  <si>
    <t>dokumen tentang manajemen keselamatan kebakaran gedung (MKKG) pada bangunan tinggi, bangunan industri dan obyek vital</t>
  </si>
  <si>
    <t>laporan proteksi kebakaran proteksi kebakaran pada bangunan tinggi, bangunan industri dan obyek vital</t>
  </si>
  <si>
    <t>laporan sarana penyelamatan jiwa (tangga kebakaran, lampu darurat, penunjuk arah darurat, kipas penekan asap, lift kebakaran) proteksi kebakaran pada bangunan tinggi, bangunan industri dan obyek vital</t>
  </si>
  <si>
    <t>laporan Alat Pemadam Api Ringan (APAR) proteksi kebakaran pada bangunan tinggi, bangunan industri dan obyek vital</t>
  </si>
  <si>
    <t>laporan sistem proteksi pasif (fire stopping, saf,bukaan, kompartemenisasi dan lain-lain) proteksikebakaran pada bangunan tinggi, bangunan industri dan obyek vital</t>
  </si>
  <si>
    <t>laporan analisis Undang-Undang yang terkait tentang kebakaran pada bangunan tinggi, bangunan industri dan obyek vital</t>
  </si>
  <si>
    <t>laporan analisis Praturan Pemerintah yang terkait tentang kebakaran pada bangunan tinggi, bangunan industri dan obyek vital</t>
  </si>
  <si>
    <t>laporan analisis Peraturan Daerah yang terkait tentang kebakaran pada bangunan tinggi, bangunan industri dan obyek vital</t>
  </si>
  <si>
    <t>laporan analisis standar lainnya yang terkait tentang kebakaran pada bangunan tinggi, bangunan industri dan obyek vital</t>
  </si>
  <si>
    <t>dokumen surat pemberitahuan pemeriksaan pada bangunan tinggi, bangunan industri dan obyek vital</t>
  </si>
  <si>
    <t>Analis Kebakaran Ahli Pertama</t>
  </si>
  <si>
    <t>Mengkaji Peraturan Daerah yang terkait tentang kebakaran pada bangunan rendah dan menengah, tidak termasuk bangunan industri</t>
  </si>
  <si>
    <t>Mengkaji standar lainnya yang terkait tentang kebakaran pada bangunan rendah dan menengah, tidak termasuk bangunan industri</t>
  </si>
  <si>
    <t>Menyusun surat pemberitahuan pemeriksaan pada bangunan rendah dan menengah, tidak termasuk bangunan industri</t>
  </si>
  <si>
    <t>Menyusun surat tugas tim pemeriksa pada bangunan rendah dan menengah, tidak termasuk bangunan industri</t>
  </si>
  <si>
    <t>Menyusun form check list pemeriksaan pada bangunan rendah dan menengah, tidak termasuk bangunan industri</t>
  </si>
  <si>
    <t>menyusun dan memahami dokumen pendukung lainnya pada bangunan rendah dan menengah, tidak termasuk bangunan industri</t>
  </si>
  <si>
    <t>Mengindentifikasi sistem proteksi aktif pada bangunan rendah dan menengah, tidak termasuk bangunan industri</t>
  </si>
  <si>
    <t>mengevaluasi tentang manajemen keselamatan kebakaran gedung (MKKG) pada bangunan rendah dan menengah, tidak termasuk bangunan industri</t>
  </si>
  <si>
    <t>mengindentifikasi akses pemadam kebakaran pada bangunan rendah dan menengah, tidak termasuk bangunan industri</t>
  </si>
  <si>
    <t>melaksanakan rapat koordinasi dengan pengelola gedung pada bangunan rendah dan menengah, tidak termasuk bangunan industri</t>
  </si>
  <si>
    <t>Penata Kelola Sistem dan Teknologi Informasi</t>
  </si>
  <si>
    <t>Melakukan kegiatan yang meliputi pengumpulan, pengklasifikasian, persiapan dan pelaksanaan penyuluhan, pemantauan, pengendalian, pemanfaatan, evaluasi dan pelaporan dan penelaahan untuk menyimpulkan dan menyusun rekomendasi di bidang sistem dan teknologi informasi berdasarkan prosedur dan ketentuan yang berlaku agar pelaksanaan pekerjaan sesuai dengan program kerja yang telah disusun di lingkup Bidang Pencegahan Dinas Pemadam Kebakaran dan Penyelamatan</t>
  </si>
  <si>
    <t xml:space="preserve"> </t>
  </si>
  <si>
    <t>Melakukan pengumpulan dan pengklasifikasian bahan pengelolaan sistem dan teknologi informasi</t>
  </si>
  <si>
    <t>Melakukan persiapan dan pelaksanaan penyuluhan pengelolaan sistem dan teknologi informasi</t>
  </si>
  <si>
    <t>Melakukan pemantauan dan pengendalian pelaksanaan pengelolaan sistem dan teknologi informasi</t>
  </si>
  <si>
    <t>Melakukan evaluasi pelaksanaan pengelolaan sistem dan teknologi informasi</t>
  </si>
  <si>
    <t xml:space="preserve">Melakukan telaah dan analisis terhadap hasil evaluasi pelaksanaan pengelolaan sistem dan
teknologi informasi </t>
  </si>
  <si>
    <t>Menyusun rekomendasi di bidang sistem dan teknologi informasi sesuai hasil telaah dan analisis
terhadap hasil evaluasi pelaksanaan pengelolaan sistem dan teknologi informasi</t>
  </si>
  <si>
    <t>Kegiatan pengumpulan dan pengklasifikasian bahan pengelolaan sistem dan teknologi informasi</t>
  </si>
  <si>
    <t>Kegiatan persiapan dan pelaksanaan penyuluhan pengelolaan sistem dan teknologi informasi</t>
  </si>
  <si>
    <t>Kegiatan pemantauan dan pengendalian pelaksanaan pengelolaan sistem dan teknologi informasi</t>
  </si>
  <si>
    <t>Kegiatan evaluasi pelaksanaan pengelolaan sistem dan teknologi informasi</t>
  </si>
  <si>
    <t>Kegiatan telaah dan analisis terhadap hasil evaluasi pelaksanaan pengelolaan sistem dan teknologi informasi</t>
  </si>
  <si>
    <t xml:space="preserve">Dokumen rekomendasi di bidang sistem dan teknologi informasi sesuai hasil telaah dan analisis terhadap hasil evaluasi pelaksanaan pengelolaan sistem dan teknologi informasi </t>
  </si>
  <si>
    <t>Laporan pelaksanaan tugas kepada atasan</t>
  </si>
  <si>
    <t>Melaksanakan pengelolaan, verifikasi, dan penyusunan terhadap data, dan laporan di lingkup Bagian Kepala Bidang Pencegahan Kabupaten Tanjung Jabung Barat</t>
  </si>
  <si>
    <t xml:space="preserve">Kepala Bidang Pencegahan </t>
  </si>
  <si>
    <t>Melaksanakan kegiatan dukungan administrasi perkantoran, pemerintahan, dan pelayanan publik (customer service) di lingkup Bagian Kepala Bidang Pencegahan  Kabupaten Tanjung Jabung Barat</t>
  </si>
  <si>
    <t>Kepala Bidang Pemamadam, Penyelamatan dan Sarana Prasarana</t>
  </si>
  <si>
    <t>Kepala Seksi Pemadam Kebakaran dan Sarana Prasarana</t>
  </si>
  <si>
    <t>Melakukan kegiatan pengoperasian layanan teknis di lingkup Bagian Kepala Bidang Pencegahan Dinas Pemadam Kebakaran dan Penyelamatan</t>
  </si>
  <si>
    <t>Kepala Bidang Pemadam, Penyelamatan dan Sarana Prasarana</t>
  </si>
  <si>
    <t>Kepala Seksi Pencegahan dan Inspeksi</t>
  </si>
  <si>
    <t>Kepala Seksi Pemberdayaan Masyarakat, Dunia Usaha dan Peningkatan Kapasitas Aparatur</t>
  </si>
  <si>
    <t>Melaksanakan dukungan teknis dalam rangka penyiapan bahan di lingkup Bidang Pencegahan  pada Dinas Pemadam Kebakaran dan Penyelamatan Kab. Tanjung Jabung Barat</t>
  </si>
  <si>
    <t>Melaksanakan pengelolaan, verifikasi, dan penyusunan terhadap data, dan laporan di lingkup Bagian Pencegahan  Kabupaten Tanjung Jabung Barat</t>
  </si>
  <si>
    <t>Analis Kebakaran</t>
  </si>
  <si>
    <t>Kepela Bidang Pemadam, Penyelamatan dan Sarana Prasarana</t>
  </si>
  <si>
    <t>Pemadam Kebakaran Penyelia</t>
  </si>
  <si>
    <t>Melaksanakan pemadaman kebakaran dan penyelamatan</t>
  </si>
  <si>
    <t xml:space="preserve">SLTA/SMA Sederajat di Bidang yang relevan dengan tugas jabatan 
</t>
  </si>
  <si>
    <t>Memveriﬁkasi hasil pemeriksaan kelengkapan personilantar regu</t>
  </si>
  <si>
    <t>Mengarahkanpersonil padapelaksanaan apelpagi tingkat peleton</t>
  </si>
  <si>
    <t>Mengarahkanpersonil pada serahterima tugas jagatingkat peleton</t>
  </si>
  <si>
    <t>Mengarahkan personil pada pemeriksaan peralatan unit mobil tingkat peleton</t>
  </si>
  <si>
    <t>Mengarahkan personil pada pengecekan peralatan unit mobil tingkat peleton</t>
  </si>
  <si>
    <t>Memveriﬁkasi pemeriksaan kondisi unit tingkat peleton</t>
  </si>
  <si>
    <t>Mengarahkan personil pada pemeriksaan pada pelaksanaan piket sesuai dengan consignus jaga (tata kelola) tingkat peleton</t>
  </si>
  <si>
    <t>Mengarahkan personil pada monitoring kekuatan personil dan unit dalam peleton</t>
  </si>
  <si>
    <t>Mengarahkan personil pada pemeriksaan kelengkapan personil dalam peleton</t>
  </si>
  <si>
    <t>Mengarahkan personil pada pelaksanaan apel malam tingkat peleton</t>
  </si>
  <si>
    <t>Laporan pemeriksaan kelengkapan personil antar regu industri dan obyek vital</t>
  </si>
  <si>
    <t>Laporan pelaksanaan apel pagi tingkat peleton industri dan obyek vital</t>
  </si>
  <si>
    <t>Laporan serah terima tugas jaga tingkat peleton</t>
  </si>
  <si>
    <t>Laporan pemeriksaan peralatan unit mobil tingkat peleton</t>
  </si>
  <si>
    <t>Laporan pengecekan peralatan unit mobil tingkat peleton</t>
  </si>
  <si>
    <t>Laporan pemeriksaan kondisi unit tingkat peleton</t>
  </si>
  <si>
    <t xml:space="preserve">Laporan pemeriksaan pada pelaksanaan piket sesuai dengaconsignus jaga(tata kelola)tingkat peleton
</t>
  </si>
  <si>
    <t>Laporan monitoring kekuatan personil dan unit dalam peleton</t>
  </si>
  <si>
    <t>Laporan pemeriksaan kelengkapan personil dalam peleton</t>
  </si>
  <si>
    <t>Laporan pelaksanaan apel malam tingkat peleton</t>
  </si>
  <si>
    <t>Kepela Bidan Pemadam, Penyelamatan dan Sarana Prasarana</t>
  </si>
  <si>
    <t>Fisik</t>
  </si>
  <si>
    <t>Kematian, cacat fisik</t>
  </si>
  <si>
    <t xml:space="preserve">Mental </t>
  </si>
  <si>
    <t>Stres</t>
  </si>
  <si>
    <t>Pemadam Kebakaran Mahir</t>
  </si>
  <si>
    <t>Melakukan kegiatan persiapan dan penanganan yang berkaitan dengan kebakaran, penyelamatan dan evakuasi</t>
  </si>
  <si>
    <t>Menyusun rencana kerja dan kegiatan bidang pemadaman, penyelamatan dan sarana prasarana</t>
  </si>
  <si>
    <t>Menyiapkan petunjuk teknis pelaksanaan tugas di bidang pemadaman, penyelamatan dan sarana prasarana</t>
  </si>
  <si>
    <t xml:space="preserve">Memantau tugas pemadaman, penyelamatan dan sarana prasarana
</t>
  </si>
  <si>
    <t xml:space="preserve">Mengkoordinasikan pelaksanaan tugas pemadaman kebakaran, penyelamatan dan evakuasi dan sarana prasarana kepada bawahan
</t>
  </si>
  <si>
    <t xml:space="preserve">Melaksanakan koordinasi dengan instansi terkait dalam rangka pelaksaan tupoksi
</t>
  </si>
  <si>
    <t>Mengikuti Rapat/bimtek/sosialisasi/pelatihan</t>
  </si>
  <si>
    <t>Melaksanakan tugas kedinasan lain yang ditugaskan oleh atasan</t>
  </si>
  <si>
    <t xml:space="preserve"> Melaksanakan pemadaman kebakaran</t>
  </si>
  <si>
    <t xml:space="preserve">Pelatihan Penanggulangan bahaya kebakaran kepada masyarakat
</t>
  </si>
  <si>
    <t xml:space="preserve">Sosialisasi Penanggulangan bahaya kebakaran kepada masyarakat
</t>
  </si>
  <si>
    <t>Menentukan titik api dan dampak kebakaran serta pelaporan kejadian kebakaran secara berjenjang</t>
  </si>
  <si>
    <t xml:space="preserve">Rencana Kerja Bidang Pemadaman, Penyelamatan dan Sarana Prasarana
</t>
  </si>
  <si>
    <t xml:space="preserve">Petunjuk Teknis Pelaksanaan Kegiatan Bidang Pemadaman, Penyelamatan dan Sarana Prasarana
</t>
  </si>
  <si>
    <t>Laporan Hasil Kegiatan</t>
  </si>
  <si>
    <t>Laporan Hasil Koordinasi</t>
  </si>
  <si>
    <t xml:space="preserve">Laporan Hasil Koordinasi
</t>
  </si>
  <si>
    <t>Dokumentasi Rapat</t>
  </si>
  <si>
    <t xml:space="preserve">Laporan Hasil Evaluasi
</t>
  </si>
  <si>
    <t>Dokumen Hasil Penilaian</t>
  </si>
  <si>
    <t>Laporan Hasil Pelaksanaan Tugas Kedinasan Lainnya</t>
  </si>
  <si>
    <t>Pemadam Kebakaran Terampil</t>
  </si>
  <si>
    <t>Melakukan kegiatan persiapan, pencegahan,penanganan dan pengendalian kebakaran serta pelaksanaan evakuasi dan penyelamatan</t>
  </si>
  <si>
    <t xml:space="preserve">D III Sederajat di Bidang yang relevan dengan tugas jabatan 
</t>
  </si>
  <si>
    <t xml:space="preserve">Melaksanakan pemadaman kebakaran </t>
  </si>
  <si>
    <t>Menentukan titik api dan dampak kebakaran</t>
  </si>
  <si>
    <t xml:space="preserve">Pelatihan pelaksanaan operasi pemadaman kebakaran
</t>
  </si>
  <si>
    <t xml:space="preserve">Melaksanakan operasi penyelamatan
</t>
  </si>
  <si>
    <t xml:space="preserve">Melaksanakan apel jaga, apel serah terima piket jaga, dan penulisan laporan di buku piket
</t>
  </si>
  <si>
    <t xml:space="preserve">Menjaga pos piket siaga kebakaran </t>
  </si>
  <si>
    <t xml:space="preserve">Melaksanakan tugas kedinasan lainnya </t>
  </si>
  <si>
    <t>Melakukan latihan fisik</t>
  </si>
  <si>
    <t xml:space="preserve">Melakukan pengecekan sarana prasarana pemadaman kebakaran
</t>
  </si>
  <si>
    <t xml:space="preserve">Laporan pelaksanaan pemadaman kebakaran
</t>
  </si>
  <si>
    <t xml:space="preserve">Laporan hasil pelaksanaan kegiatan
a Prasarana
</t>
  </si>
  <si>
    <t>Laporan pelaksanaan pelatihan</t>
  </si>
  <si>
    <t>Laporan pelaksanaan operasi penyelamatan</t>
  </si>
  <si>
    <t xml:space="preserve">Laporan pelaksanaan apel
</t>
  </si>
  <si>
    <t>Laporan pelaksanaan kegiatan pos piket siaga kebakaran</t>
  </si>
  <si>
    <t xml:space="preserve">Laporan pelaksanaan tugas kedinasan lainnya
</t>
  </si>
  <si>
    <t xml:space="preserve">Laporan pelaksanaan latihan fisik
</t>
  </si>
  <si>
    <t xml:space="preserve">Laporan Kejadian Kebakaran/Non Kebakaran </t>
  </si>
  <si>
    <t>Dasar untuk melakukan tugas</t>
  </si>
  <si>
    <t>Melaksanakan tugas piket jaga</t>
  </si>
  <si>
    <t xml:space="preserve">Mengecek fungsi kendaraan
</t>
  </si>
  <si>
    <t xml:space="preserve">Meminta petunjuk dari atasan
</t>
  </si>
  <si>
    <t xml:space="preserve">Mengajukan permintaan sarana untuk kelancaran pekerjaan
</t>
  </si>
  <si>
    <t>Memberi saran dan pendapat kepada atasan</t>
  </si>
  <si>
    <t>Megadakan evaluasi terhadap hasil pekerjaan</t>
  </si>
  <si>
    <t>Pemadam Kebakaran Pemula</t>
  </si>
  <si>
    <t>Pelatihan Penanggulangan bahaya kebakaran kepada masyarakat</t>
  </si>
  <si>
    <t>Sosialisasi Penanggulangan bahaya kebakaran kepada masyarakat</t>
  </si>
  <si>
    <t>Melaksanakan operasi penyelamatan dan evakuasi</t>
  </si>
  <si>
    <t xml:space="preserve">Melaksanakan Tugas Kedinasan Lainnya </t>
  </si>
  <si>
    <t>Melaksanakan dukungan teknis dalam rangka penyiapan bahan di lingkup Bidang Pemadam, Penyelamatan dan Sarana Prasarana pada Dinas Pemadam Kebakaran dan Penyelamatan Kab. Tanjung Jabung Barat</t>
  </si>
  <si>
    <t>Melaksanakan pengelolaan, verifikasi, dan penyusunan terhadap data, dan laporan di lingkup Bagian Bidang Pemadam, Penyelamatan dan Sarana Prasarana Kabupaten Tanjung Jabung Barat</t>
  </si>
  <si>
    <t>Melaksanakan kegiatan dukungan administrasi perkantoran, pemerintahan, dan pelayanan publik (customer service) di lingkup Bagian Kepala Bidang Pemadam, Penyelamatan dan Sarana Prasarana  Kabupaten Tanjung Jabung Barat</t>
  </si>
  <si>
    <t>Melakukan kegiatan tata kelola layanan teknis di lingkup Bagian Kepala Seksi Pemadam Kebakaran dan Sarana Prasarana  Dinas Pemadam Kebakaran dan Penyelamatan</t>
  </si>
  <si>
    <t xml:space="preserve">Melakukan kegiatan pengoperasian layanan teknis di lingkup Bagian Kepala Bidang Pemadam, Penyelamatan dan Sarana Prasarana  Dinas Pemadam kebakaran dan Penyelamatan </t>
  </si>
  <si>
    <t>Melakukan kegiatan pengoperasian layanan teknis di lingkup Bagian Kepala Bidang Pemadam, Penyelamatan dan Sarana Prasarana Dinas Pemadam Kebakaran dan Penyelamatan</t>
  </si>
  <si>
    <t>Melakukan kegiatan tata kelola layanan teknis di lingkup Bagian Kepala Seksi Penyelamatan dan Evakuasi  Dinas Pemadam Kebakaran dan Penyelamatan</t>
  </si>
  <si>
    <t>Pengelola Trantibum</t>
  </si>
  <si>
    <t>Melaksanakan penegakan peraturan daerah dan penyelenggarakan ketertiban umum dan ketenteraman masyarakat sesuai dengan prosedur dan ketentuan yang berlaku untuk kelancaran pelaksanaan tugas.</t>
  </si>
  <si>
    <t>diklat teknis yang sesuai tugas jabatan</t>
  </si>
  <si>
    <t>Melakukan analisis aspeksanksi dalam Perda, evaluasipermasalahan penegakan perda,koordinasi penegakan perda,Mengikuti Penyusunan Perdadan Mengikuti sosialisasi Perda</t>
  </si>
  <si>
    <t>Melakukan tindakan yustis</t>
  </si>
  <si>
    <t>Menjadi saksi dalam proses</t>
  </si>
  <si>
    <t>Melakukan tindakan non yustis</t>
  </si>
  <si>
    <t>Menyusun rencana program</t>
  </si>
  <si>
    <t>Melakukan Evaluasi Kegiatan</t>
  </si>
  <si>
    <t>Melakukan patroli</t>
  </si>
  <si>
    <t>Melakukan pengamanan danpengawalan</t>
  </si>
  <si>
    <t>Melakukan pengendalian massa</t>
  </si>
  <si>
    <t xml:space="preserve">Laporan Kegiatan
</t>
  </si>
  <si>
    <t>Sekretariat Daerah</t>
  </si>
  <si>
    <t>Memimpin dan merumuskan kebijakan pemadam kebakaran dan penyelamatan meliputi kesiapsiagaan, saat tanggap darurat terjadinya insiden dan paca (rehabilitasi dan rekonstruksi) dengan bertindak cepat dan tepat, efektif dan efisien serta melaksanakan pengkoordinasian pelaksanaan kegiatan pemadam kebakaran dan penyelamatan secara terencana, terpadu dan menyeluruh.</t>
  </si>
  <si>
    <t>Merumuskan  Program kegiatan bidang Pemadam Kebakaran dan Penyelamatan berdasarkan Rencana Operasional Dinas Pemadam Kebakaran dan Penyelamatan  dan ketentuan yang berlaku  agar  terlaksananya proses kegiatan dengan lancar;</t>
  </si>
  <si>
    <t>Merumuskan kebijakan di bidang sarana dan pemeliharaan serta pemadaman, penyelamatan dan pembinaan sesuai dengan prosedur sebagai acuan pelaksanaan kegiatan</t>
  </si>
  <si>
    <t>Membagi tugas kepada bawahan sesuai dengan tugas dan tanggung jawab masing-masing untuk kelancaran pelaksanaan kegiatan Bahaya Kebakaran</t>
  </si>
  <si>
    <t>Membimbing pelaksanaan tugas bawahan dilingkungan Dinas Pemadam Kebakaran dan Penyelamatan setiap saat sesuai dengan tugas dan tanggung jawab agar pekerjaan berjalan tertib dan lancar</t>
  </si>
  <si>
    <t xml:space="preserve">Melaksanakan kebijakan di bidang  sarana dan pemeliharaan serta pemadaman, penyelamatan dan pembinaan	</t>
  </si>
  <si>
    <t xml:space="preserve">Melaksanakan monitoring, evaluasi dan pelaporan bidang sarana dan prasarana dan pemeliharaan, serta pemadaman, penyelamatan	</t>
  </si>
  <si>
    <t>Melakukan koordinasi dengan instansi terkait sesuai bidang tugasnya dalam rangka sinkronisasi pelaksanaan tugas</t>
  </si>
  <si>
    <t>Melaporkan pelaksanaan tugas di lingkungan Dinas Pemadam Kebakaran dan Penyelamatan dengan prosedur dan peraturan yang berlaku untuk pertanggungjawaban dan Rencana yang akan datang</t>
  </si>
  <si>
    <t>Memimpin dan merumuskan operasional dalam melaksanakan koordinasi antar bidang dari sub bagian dalam rangka penyusunan program kerja, penyelenggaraan pembinaan dan pengelolaan layanan tata usaha dan umum keuangan, kepegawaian, perlengkapan serta koordinasi penyelenggaraan administrasi pelayanan, pembinaan, pengawasan, monitoring, evaluasi dan pelaporan pelaksanaan tugas sesuai dengan peraturan perundang-undangan yang berlaku</t>
  </si>
  <si>
    <t>Merencanakan kegiatan Bidang Sekretariat berdasarkan Rencana Operasional Bidang Sekretariat  dan ketentuan yang berlaku  agar terlaksananya proses kegiatan Bagian Sekretariat dapat berjalan  lancar</t>
  </si>
  <si>
    <t>Membagi tugas kepada bawahan sesuai dengan tugas dan tanggung jawab masing-masing untuk kelancaran pelaksanaan kegiatan bidang sekretariat</t>
  </si>
  <si>
    <t>Membimbing pelaksanaan tugas bawahan dilingkungan Bidang Sekretariat setiap saat sesuai dengan tugas dan tanggung jawab agar pekerjaan berjalan tertib dan lancar</t>
  </si>
  <si>
    <t>Mengkoordinasikan penyusunan rencana, program, anggaran dan pelaporan</t>
  </si>
  <si>
    <t>Melaksanakan monitoring, evaluasi dan pelaporan bidang sarana dan prasarana dan pemeliharaan, serta pemadaman, penyelamatan</t>
  </si>
  <si>
    <t>Melaksanakan administrasi dinas di bidang sarana dan pemeliharaan, serta pemadaman, penyelamatan dan pembinaan sesuai dengan standar yang telah ditetapkan</t>
  </si>
  <si>
    <t>Mengevaluasi pelaksanaan tugas di lingkungan Dinas Pemadam Kebakaran dan Penyelamatan dengan cara mengidentifikasi hambatan yang ada dalam rangka perbaikan kinerja dimasa mendatang</t>
  </si>
  <si>
    <t>Melaksanakan tugas kedinasan lain yang diberikan oleh pimpinan baik lisan maupun tertulis</t>
  </si>
  <si>
    <t>Memimpin dan merencanakan kegiatan pada Sub Bagian Umum dan Keuangan berdasarkan pedoman dan peraturan yang berlaku agar pelaksanaan pekerjaan berjalan dengan lancar.</t>
  </si>
  <si>
    <t>Melakukan penyiapan bahan perumusan kebijakan lingkup umum dan keuangan.</t>
  </si>
  <si>
    <t>Melakukan penyiapan bahan petunjuk teknis lingkup administrasi kepegawaian yang meliputi kegiatan penyiapan bahan penyusunan rencana mutasi, promosi, kepangkatan, cuti, disiplin, pengembangan pegawai dan kesejahteraan pegawai.</t>
  </si>
  <si>
    <t>Melakukan penyiapan bahan petunjuk teknis lingkup administrasi keuangan yang meliputi pengelolaan administrasi surat-menyurat,tata naskah dinas, dan penataan kearsipan.</t>
  </si>
  <si>
    <t>Melakukan penyiapan bahan petunjuk teknis lingkup administrasi keuangan yang meliputi kegiatan pengelolaan dan pengendalian keuangan, perbendaharaan, akuntansi , verifikasi, dan tindak lanjut Laporan Hasil Pemeriksaan (LHP).</t>
  </si>
  <si>
    <t>Melakukan pengelolaan dan penyusunan laporan administrasi kepegawaian, ketatausahaan, peraturan perundang-undangan , tata laksana dan hubungan masyarakat.</t>
  </si>
  <si>
    <t>Melakukan pengelolaan administrasi keuangan meliputi kegiatan urusan gaji pegawai, pengendalian keuangan, pengujian dan penerbitan Surat Perintah Membayar (SPM), perbendaharaan, akuntansi, verifikasi, tindak lanjut LHP serta penyusunan laporan keuangan satuan</t>
  </si>
  <si>
    <t>Melakukan penyiapan bahan evaluasi dan laporan administrasi keuangan.</t>
  </si>
  <si>
    <t>Melakukan penyiapan bahan koordinasi dengan unit kerja/instansi terkait sesuai lingkup tugas.</t>
  </si>
  <si>
    <t>Melaksanakan tugas lain yang diberikan oleh atasan terkai dengan tugasnya.</t>
  </si>
  <si>
    <t>Menyiapkan,  memimpin dan merencanakan evaluasi, dan pelaporan program sesuai dengan peraturan perundang-undangan yang berlaku</t>
  </si>
  <si>
    <t xml:space="preserve">Penyusunan rencana Kegiatan Kasubbag Perencanaan evaluasi dan pelaporan Program	</t>
  </si>
  <si>
    <t xml:space="preserve">Pembagian Tugas kepada bawahan	</t>
  </si>
  <si>
    <t>Kegaiatan</t>
  </si>
  <si>
    <t xml:space="preserve">Pembimbingan pelaksanaan tugas bawahan	</t>
  </si>
  <si>
    <t>Penyiapan dan Pengumpulan bahan program kegiatan</t>
  </si>
  <si>
    <t xml:space="preserve">Penyiapan bahan rencana penyusunan program kerja tahunan	</t>
  </si>
  <si>
    <t xml:space="preserve">Pengumpulan dan penganalisis data pelaksanaan program kegiatan	</t>
  </si>
  <si>
    <t xml:space="preserve">Penyiapan bahan Penyusunan LAKIP	</t>
  </si>
  <si>
    <t xml:space="preserve">Penyiapan bahan Penyusunan RENSTRA	</t>
  </si>
  <si>
    <t xml:space="preserve">Pelaksanaan perencanaan Evaluasi dan Pelaporan Program	</t>
  </si>
  <si>
    <t xml:space="preserve">Penyusunan laporan program kegiatan	</t>
  </si>
  <si>
    <t xml:space="preserve">Pelaksanaan perencanaan Evaluasi tugas di lingkungan subbag perencanaan Evaluasi dan Pelaporan Program	</t>
  </si>
  <si>
    <t xml:space="preserve">Pelaporan pelaksanaan tugas di lingkungan subbag perencanaan, Evaluasi dan Pelaporan Program	</t>
  </si>
  <si>
    <t>Memimpin dan melaksanakan pengkajian bahan perumusan kebijakan teknis, pedoman pelayanan umum, Pembinaan serta monitoring dan evaluasi di bidang Inspeksi dan proteksi Kebakaran; serta Melakukan kegiatan pengumpulan data penyebarluasan informasi sistem proteksi aktif dan pasif serta Rencana Evakuasi Darurat Kebakaran (REDK) pada Bangunan Gedung dan Lingkungan pada kegiatan pencegahan yang berkaitan dengan kebakaran, dan Memimpin dan melaksanakan pengkajian bahan perumusan kebijakan teknis, pedoman pelayanan umum, Pembinaan serta monitoring dan evaluasi di bidang Penyuluhan dan Pemberdayan Masyarakat Kebakaran</t>
  </si>
  <si>
    <t>Merencanakan kegiatan di Bidang Pencegahan rencana operasional Pemadam Kebakaran dan sebagai pedoman pelaksanaan tugas</t>
  </si>
  <si>
    <t>Membagi tugas kepada bawahan sesuai dengan tugas dan tanggung jawab masing-masing untuk kelancaran pelaksanaan tugas di Bidang Pencegahan</t>
  </si>
  <si>
    <t>Membimbing pelaksanaan tugas bawahan di lingkungan Bidang Pencegahan proteksi Kebakaran sesuai dengan tugas dan tanggung jawab yang diberikan agar pekerjaan berjalan tertib dan lancar</t>
  </si>
  <si>
    <t>Memeriksa hasil kerja bawahan di lingkungan Bidang Pencegahan sesuai dengan prosedur dan peraturan yang berlaku agar terhindar dari kesalahan</t>
  </si>
  <si>
    <t>Memberi arahan dan Melaksanakan pemeriksaan, pengawasan/inspeksi alat pemadam kebakaran, pengendalian kualitas bahan konstruksi bangunan dan gedung</t>
  </si>
  <si>
    <t>Memberi arahan dan Melaksanakan Pendataan jumlah sarana proteksi kebakaran</t>
  </si>
  <si>
    <t>Memberi arahan dan melaksanakan penetapan penagihan dan penyetoran hasil retribusi</t>
  </si>
  <si>
    <t>Memberi arahan dan melaksanakan Rekomendasi pemanfaatan dan penggunaan sarana sistem pemadam kebakaran dan penanggulangan bencana</t>
  </si>
  <si>
    <t>Mengevaluasi pelaksanaan kegiatan di lingkungan Bidang Pencegahan proteksi Kebakaran dengan cara mengidentifikasi hambatan yang ada dalam rangka perbaikan kinerja di masa mendatang</t>
  </si>
  <si>
    <t>Melaporkan pelaksanaan kinerja di lingkungan bidang Pencegahan proteksi Kebakaran. sesuai dengan prosedur dan peraturan yang berlaku sebagai akuntabilitas kinerja dan rencana kegiatan mendatang</t>
  </si>
  <si>
    <t>Melaksanakan tugas kedinasan lain yang diberikan pimpinan baik lisan maupun tertulis.</t>
  </si>
  <si>
    <t>Melakukan kegiatan pengklasifikasian dan penelahaan data obyek kerja di bidang rencana inspeksi dan verifikasi</t>
  </si>
  <si>
    <t>Mengolah kelengkapan data Pemeriksaan Sarana Proteksi Kebakaran pada Bangunan Gedung</t>
  </si>
  <si>
    <t>Mengolah Rekapitulasi data pemeriksaan APK pada Bangunan Gedung , agar memudahkan
pemeriksaan APK</t>
  </si>
  <si>
    <t>Melaksanakan pelayanan Pemeriksaan APK pada Gedung Bangunan dan Lingkungan, sesuai dengan prosedur dan ketentuan yang berlaku</t>
  </si>
  <si>
    <t>Mengevaluasi hasil pemeriksaan Jenis APK pada Bangunan Gedung dan Lingkungan sesuai dengan prosedur dan ketentuan yang berlaku</t>
  </si>
  <si>
    <t>Melaksanakan Retribusi APK sesuai dengan Perda yang berlaku Melaporkan pelaksanaan tugas pemeriksaan sebagai bahan pertanggung jawaban pelaksanaan kegiatan</t>
  </si>
  <si>
    <t>Daftar</t>
  </si>
  <si>
    <t>Melaksanakan tugas kedinasan lain yang diperintahkan oleh pimpinan baik tertulis maupun lisan sesuai dengan ketentuan yang berlaku agar kegiatan kedinasan dapat berjalan lancar</t>
  </si>
  <si>
    <t>Melakukan kegiatan analisis dan penelaahan dalam rangka penyusunan rekomendasi kebijakan di bidang pemberdayaan masyarakat</t>
  </si>
  <si>
    <t>Mengumpulkan bahan-bahan mengenai kegiatan pemberdayaan masyarakat</t>
  </si>
  <si>
    <t>Mempelajari, menganalisa serta menelaah bahan-bahan sesuai dengan obyek kerja dalam bidangnya</t>
  </si>
  <si>
    <t>Mengadakan penelitian berdasarkan permasalahan obyek kerja dalam rangka menyelesaikan pekerjaan</t>
  </si>
  <si>
    <t>Membuat laporan berdasarkan hasil kerja untuk disampaikan kepada pimpinan unit agar hasil telaahan dapat bermanfaat</t>
  </si>
  <si>
    <t>Memberikan saran berdasarkan pelaksanaan pekerjaan dan pemanfaatannya untuk disampaikan kepada pimpinan unit</t>
  </si>
  <si>
    <t xml:space="preserve">Penyusunan, pelaksanaan kebijakan, pemberian bimbingan teknis, serta pemantauan dan evaluasi di bidang pemadaman, penyelamatan dan pembinaan 	</t>
  </si>
  <si>
    <t xml:space="preserve">Penyusunan, pelaksanaan, dan evaluasi serta pelaporan program dan rencana kerja di bidang pemadaman, penyelamatan dan pembinaan	</t>
  </si>
  <si>
    <t>Penyiapan perumusan kebijakan teknis, fasilitasi, koordinasi pemantauan dan evaluasi pembinaan meliputi : pengolahan data, operasional, administrasi , rekomendasi,  teknis, analisa/ survey, pengawasan, evaluasi dan pelaporan</t>
  </si>
  <si>
    <t>Penyiapan perumusan kebijakan teknis, faslitasi koordinasi, pemantauan dan evaluasi pemadaman dan penyelamatan meliputi : pengujian kir alat pemadam, pemeliharaan , pengawasan, pemeriksaan, perawatan evaluasi dan pelaporan</t>
  </si>
  <si>
    <t xml:space="preserve">Penyiapan perumusan kebijakan teknis, fasilitasi koordinasi, pemantauan dan evaluasi data dan informasi meliputi pengolahan data, evaluasi dan pelaporan </t>
  </si>
  <si>
    <t xml:space="preserve">Pelaksanaan tugas lainnya yang diberikan oleh atasan terkait dengan tugas dan fungsinya	</t>
  </si>
  <si>
    <t xml:space="preserve">Menyiapkan, merencanakan dan memimpin teknis operasional pemadaman dan penyelamatan sesuai dengan peraturan perundang-undangan yang berlaku						</t>
  </si>
  <si>
    <t xml:space="preserve">Melakukan penyiapan bahan penyusunan rencana kerja dan anggaran seksi	</t>
  </si>
  <si>
    <t xml:space="preserve">Melakukan penyiapan bahan penyusunan dan pelaksanaan kebijakan insiden kebakaran dan penyelamatan, pemantauan / patroli, pengoordinasian, evaluasi dan pelaporan	</t>
  </si>
  <si>
    <t xml:space="preserve">Melakukan kebijakan kajian insiden kebakaran, pemantauan / Patroli, pengoordinasian serta penyelamatan	</t>
  </si>
  <si>
    <t xml:space="preserve">Melakukan kajian insiden kebakaran, pemantauan / Patroli, pengoordinasian serta penyelamatan	</t>
  </si>
  <si>
    <t xml:space="preserve">Merumuskan kebijakan dan petunjuk teknis operasional dibidang pencegahan, pemadaman kebakaran dan penyelamatan.	</t>
  </si>
  <si>
    <t xml:space="preserve">Melakukan teknis operasional pemadaman dan penyelamatan secara cepat dan tepat	</t>
  </si>
  <si>
    <t xml:space="preserve">Melakukan Pencegahan Bahaya Kebakaran melalui Penyuluhan dan Sosialisasi kepada Masyarakat	</t>
  </si>
  <si>
    <t xml:space="preserve">Melakukan evaluasi dan pelaporan insiden / kejadian lingkup pemadam kebakaran dan penyelamatan	</t>
  </si>
  <si>
    <t xml:space="preserve">Mengkoordinasikan dan melaksanakan kebijakan dibidang penanggulangan kebakaran serta pemberdayaan masyarakat	</t>
  </si>
  <si>
    <t xml:space="preserve">Melaksanakan pengkoordinasian penyuluhan dan pelatihan penanggulangan kebakaran dan penyelamatan	</t>
  </si>
  <si>
    <t xml:space="preserve">Mengevaluasi pelaksanaan tugas di lingkungan Seksi Operasional Pemadaman dan Penyelamatan dengan cara mengidentifikasi hambatan yang ada dalam rangka perbaikan kinerja dimasa mendatang	</t>
  </si>
  <si>
    <t xml:space="preserve">Melaporkan pelaksanaan tugas di lingkungan Seksi Operasional Pemadaman dan Penyelamatan dengan prosedur dan peraturan yang berlaku untuk pertanggungjawaban dan Rencana yang akan datang	</t>
  </si>
  <si>
    <t xml:space="preserve">Melaksanakan layanan respon cepat operasi penyelamatan danevakuasi pada kondisi membahayakan manusia dan operasi					</t>
  </si>
  <si>
    <t>menyelenggarakan layanan responcepat operasi penyelamatan danevakuasi korban yang terdampakkebakaran</t>
  </si>
  <si>
    <t>menyelenggarakan layanan responcepat operasi penyelamatan danevakuasi pada kondisimembahayakan manusia danoperasi darurat non kebakaranlainnya</t>
  </si>
  <si>
    <t>melaksanakan pendataan danverifikasi faktual masyarakat yangmenjadi korban dan terdampakkebakaran maupun kondisimembahayakan manusia danoperasi darurat non kebakaranlainnya</t>
  </si>
  <si>
    <t>melaksanakan tugas lain yangdiberikan oleh atasan sesuai dengantugas dan fungsinya</t>
  </si>
  <si>
    <t>Pemadam Kebakaran dan Penyelamatan</t>
  </si>
  <si>
    <t>Drs. ISWARDI</t>
  </si>
  <si>
    <t>NIP . 19660404 199303 1 008</t>
  </si>
  <si>
    <t>Kegiatan Daftar arsip inaktif</t>
  </si>
  <si>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</sst>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font>
      <sz val="11"/>
      <color theme="1"/>
      <name val="Calibri"/>
      <family val="2"/>
      <scheme val="minor"/>
    </font>
    <font>
      <b/>
      <sz val="12"/>
      <color theme="1"/>
      <name val="Aptos Narrow"/>
      <family val="2"/>
    </font>
    <font>
      <sz val="12"/>
      <color theme="1"/>
      <name val="Aptos Narrow"/>
      <family val="2"/>
    </font>
    <font>
      <sz val="12"/>
      <name val="Aptos Narrow"/>
      <family val="2"/>
    </font>
    <font>
      <sz val="12"/>
      <color rgb="FF000000"/>
      <name val="Aptos Narrow"/>
      <family val="2"/>
    </font>
    <font>
      <b/>
      <sz val="12"/>
      <color rgb="FF000000"/>
      <name val="Aptos Narrow"/>
      <family val="2"/>
    </font>
    <font>
      <sz val="11"/>
      <color theme="1"/>
      <name val="Aptos "/>
    </font>
    <font>
      <sz val="12"/>
      <color rgb="FF000000"/>
      <name val="Aptos Narrow"/>
    </font>
    <font>
      <b/>
      <sz val="12"/>
      <color rgb="FF000000"/>
      <name val="Aptos Narrow"/>
    </font>
    <font>
      <sz val="12"/>
      <color theme="1"/>
      <name val="Aptos Narrow"/>
    </font>
    <font>
      <b/>
      <u/>
      <sz val="12"/>
      <color rgb="FF000000"/>
      <name val="Aptos Narrow"/>
    </font>
    <font>
      <b/>
      <u/>
      <sz val="12"/>
      <color theme="1"/>
      <name val="Aptos Narrow"/>
    </font>
    <font>
      <b/>
      <sz val="12"/>
      <color theme="1"/>
      <name val="Aptos Narrow"/>
    </font>
    <font>
      <sz val="12"/>
      <color theme="1"/>
      <name val="Calibri"/>
      <family val="2"/>
      <scheme val="minor"/>
    </font>
    <font>
      <sz val="12"/>
      <name val="Calibri"/>
      <family val="2"/>
      <scheme val="minor"/>
    </font>
    <font>
      <b/>
      <sz val="16"/>
      <color theme="1"/>
      <name val="Aptos Narrow"/>
      <family val="2"/>
    </font>
    <font>
      <b/>
      <sz val="20"/>
      <color theme="1"/>
      <name val="Aptos Narrow"/>
      <family val="2"/>
    </font>
  </fonts>
  <fills count="5">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5" tint="0.39997558519241921"/>
        <bgColor indexed="64"/>
      </patternFill>
    </fill>
  </fills>
  <borders count="2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auto="1"/>
      </right>
      <top style="thin">
        <color auto="1"/>
      </top>
      <bottom style="thin">
        <color rgb="FF000000"/>
      </bottom>
      <diagonal/>
    </border>
    <border>
      <left style="thin">
        <color auto="1"/>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auto="1"/>
      </left>
      <right style="thin">
        <color auto="1"/>
      </right>
      <top style="thin">
        <color auto="1"/>
      </top>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right/>
      <top style="double">
        <color auto="1"/>
      </top>
      <bottom style="thin">
        <color auto="1"/>
      </bottom>
      <diagonal/>
    </border>
  </borders>
  <cellStyleXfs count="1">
    <xf numFmtId="0" fontId="0" fillId="0" borderId="0"/>
  </cellStyleXfs>
  <cellXfs count="174">
    <xf numFmtId="0" fontId="0" fillId="0" borderId="0" xfId="0"/>
    <xf numFmtId="0" fontId="2" fillId="0" borderId="3" xfId="0" applyFont="1" applyBorder="1"/>
    <xf numFmtId="0" fontId="2" fillId="0" borderId="0" xfId="0" applyFont="1"/>
    <xf numFmtId="0" fontId="2" fillId="2" borderId="4" xfId="0" applyFont="1" applyFill="1" applyBorder="1"/>
    <xf numFmtId="0" fontId="2" fillId="2" borderId="0" xfId="0" applyFont="1" applyFill="1"/>
    <xf numFmtId="0" fontId="2" fillId="0" borderId="5" xfId="0" applyFont="1" applyBorder="1"/>
    <xf numFmtId="0" fontId="2" fillId="2" borderId="4" xfId="0" applyFont="1" applyFill="1" applyBorder="1" applyAlignment="1">
      <alignment horizontal="center" vertical="top"/>
    </xf>
    <xf numFmtId="0" fontId="2" fillId="2" borderId="0" xfId="0" applyFont="1" applyFill="1" applyAlignment="1">
      <alignment horizontal="left" vertical="top"/>
    </xf>
    <xf numFmtId="0" fontId="3" fillId="2" borderId="0" xfId="0" applyFont="1" applyFill="1" applyAlignment="1">
      <alignment vertical="top"/>
    </xf>
    <xf numFmtId="0" fontId="2" fillId="0" borderId="5" xfId="0" applyFont="1" applyBorder="1" applyAlignment="1">
      <alignment vertical="top"/>
    </xf>
    <xf numFmtId="0" fontId="2" fillId="0" borderId="0" xfId="0" applyFont="1" applyAlignment="1">
      <alignment vertical="top"/>
    </xf>
    <xf numFmtId="0" fontId="2" fillId="2" borderId="0" xfId="0" applyFont="1" applyFill="1" applyAlignment="1">
      <alignment vertical="top"/>
    </xf>
    <xf numFmtId="0" fontId="2" fillId="2" borderId="0" xfId="0" quotePrefix="1" applyFont="1" applyFill="1" applyAlignment="1">
      <alignment horizontal="left" vertical="top"/>
    </xf>
    <xf numFmtId="0" fontId="2" fillId="2" borderId="0" xfId="0" applyFont="1" applyFill="1" applyAlignment="1">
      <alignment horizontal="left" vertical="top" wrapText="1"/>
    </xf>
    <xf numFmtId="0" fontId="2" fillId="2" borderId="4"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6" xfId="0" applyFont="1" applyFill="1" applyBorder="1" applyAlignment="1">
      <alignment horizontal="center" vertical="center" wrapText="1"/>
    </xf>
    <xf numFmtId="0" fontId="2" fillId="2" borderId="6" xfId="0" applyFont="1" applyFill="1" applyBorder="1" applyAlignment="1">
      <alignment horizontal="center" vertical="top" wrapText="1"/>
    </xf>
    <xf numFmtId="3" fontId="4" fillId="2" borderId="10" xfId="0" applyNumberFormat="1" applyFont="1" applyFill="1" applyBorder="1" applyAlignment="1">
      <alignment horizontal="center" vertical="top" wrapText="1"/>
    </xf>
    <xf numFmtId="4" fontId="4" fillId="2" borderId="10" xfId="0" applyNumberFormat="1" applyFont="1" applyFill="1" applyBorder="1" applyAlignment="1">
      <alignment horizontal="center" vertical="top" wrapText="1"/>
    </xf>
    <xf numFmtId="3" fontId="4" fillId="2" borderId="6" xfId="0" applyNumberFormat="1" applyFont="1" applyFill="1" applyBorder="1" applyAlignment="1">
      <alignment horizontal="center" vertical="top" wrapText="1"/>
    </xf>
    <xf numFmtId="4" fontId="2" fillId="2" borderId="10" xfId="0" applyNumberFormat="1" applyFont="1" applyFill="1" applyBorder="1" applyAlignment="1">
      <alignment horizontal="center" vertical="top"/>
    </xf>
    <xf numFmtId="4" fontId="2" fillId="0" borderId="0" xfId="0" applyNumberFormat="1" applyFont="1" applyAlignment="1">
      <alignment horizontal="center" vertical="top"/>
    </xf>
    <xf numFmtId="0" fontId="2" fillId="2" borderId="14" xfId="0" applyFont="1" applyFill="1" applyBorder="1" applyAlignment="1">
      <alignment horizontal="center" vertical="top" wrapText="1"/>
    </xf>
    <xf numFmtId="3" fontId="4" fillId="2" borderId="14" xfId="0" applyNumberFormat="1" applyFont="1" applyFill="1" applyBorder="1" applyAlignment="1">
      <alignment horizontal="center" vertical="top" wrapText="1"/>
    </xf>
    <xf numFmtId="3" fontId="2" fillId="2" borderId="6" xfId="0" applyNumberFormat="1" applyFont="1" applyFill="1" applyBorder="1" applyAlignment="1">
      <alignment horizontal="center" vertical="top"/>
    </xf>
    <xf numFmtId="2" fontId="2" fillId="2" borderId="15" xfId="0" applyNumberFormat="1" applyFont="1" applyFill="1" applyBorder="1" applyAlignment="1">
      <alignment horizontal="center" vertical="top"/>
    </xf>
    <xf numFmtId="164" fontId="2" fillId="2" borderId="6" xfId="0" applyNumberFormat="1" applyFont="1" applyFill="1" applyBorder="1" applyAlignment="1">
      <alignment horizontal="center" vertical="top"/>
    </xf>
    <xf numFmtId="0" fontId="2" fillId="2" borderId="0" xfId="0" applyFont="1" applyFill="1" applyAlignment="1">
      <alignment horizontal="center" vertical="top"/>
    </xf>
    <xf numFmtId="0" fontId="2" fillId="2" borderId="10" xfId="0" applyFont="1" applyFill="1" applyBorder="1" applyAlignment="1">
      <alignment horizontal="center" vertical="top"/>
    </xf>
    <xf numFmtId="0" fontId="2" fillId="2" borderId="0" xfId="0" applyFont="1" applyFill="1" applyAlignment="1">
      <alignment horizontal="center"/>
    </xf>
    <xf numFmtId="0" fontId="2" fillId="4" borderId="6" xfId="0" applyFont="1" applyFill="1" applyBorder="1" applyAlignment="1">
      <alignment horizontal="center" vertical="center"/>
    </xf>
    <xf numFmtId="0" fontId="2" fillId="2" borderId="4" xfId="0" applyFont="1" applyFill="1" applyBorder="1" applyAlignment="1">
      <alignment vertical="top"/>
    </xf>
    <xf numFmtId="0" fontId="2" fillId="0" borderId="14" xfId="0" applyFont="1" applyBorder="1" applyAlignment="1">
      <alignment vertical="top"/>
    </xf>
    <xf numFmtId="0" fontId="3" fillId="2" borderId="0" xfId="0" applyFont="1" applyFill="1" applyAlignment="1">
      <alignment horizontal="center"/>
    </xf>
    <xf numFmtId="0" fontId="2" fillId="0" borderId="0" xfId="0" applyFont="1" applyAlignment="1">
      <alignment horizontal="left" vertical="top" wrapText="1"/>
    </xf>
    <xf numFmtId="0" fontId="2" fillId="2" borderId="0" xfId="0" applyFont="1" applyFill="1" applyAlignment="1">
      <alignment horizontal="left"/>
    </xf>
    <xf numFmtId="0" fontId="2" fillId="2" borderId="6" xfId="0" applyFont="1" applyFill="1" applyBorder="1" applyAlignment="1">
      <alignment horizontal="center" vertical="center"/>
    </xf>
    <xf numFmtId="0" fontId="4" fillId="2" borderId="0" xfId="0" applyFont="1" applyFill="1" applyAlignment="1">
      <alignment horizontal="left" vertical="top"/>
    </xf>
    <xf numFmtId="0" fontId="4" fillId="2" borderId="0" xfId="0"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right" vertical="top"/>
    </xf>
    <xf numFmtId="0" fontId="4" fillId="2" borderId="0" xfId="0" applyFont="1" applyFill="1" applyAlignment="1">
      <alignment horizontal="right" vertical="top"/>
    </xf>
    <xf numFmtId="0" fontId="2" fillId="2" borderId="0" xfId="0" applyFont="1" applyFill="1" applyAlignment="1">
      <alignment horizontal="justify" vertical="top"/>
    </xf>
    <xf numFmtId="0" fontId="4" fillId="2" borderId="0" xfId="0" applyFont="1" applyFill="1" applyAlignment="1">
      <alignment horizontal="justify" vertical="top"/>
    </xf>
    <xf numFmtId="0" fontId="4" fillId="2" borderId="0" xfId="0" applyFont="1" applyFill="1" applyAlignment="1">
      <alignment horizontal="justify" vertical="center"/>
    </xf>
    <xf numFmtId="0" fontId="2" fillId="2" borderId="16" xfId="0" applyFont="1" applyFill="1" applyBorder="1"/>
    <xf numFmtId="0" fontId="1" fillId="2" borderId="17" xfId="0" applyFont="1" applyFill="1" applyBorder="1"/>
    <xf numFmtId="0" fontId="5" fillId="2" borderId="17" xfId="0" applyFont="1" applyFill="1" applyBorder="1" applyAlignment="1">
      <alignment horizontal="justify" vertical="center"/>
    </xf>
    <xf numFmtId="0" fontId="2" fillId="2" borderId="17" xfId="0" applyFont="1" applyFill="1" applyBorder="1"/>
    <xf numFmtId="0" fontId="2" fillId="0" borderId="15" xfId="0" applyFont="1" applyBorder="1"/>
    <xf numFmtId="0" fontId="1" fillId="2" borderId="0" xfId="0" applyFont="1" applyFill="1"/>
    <xf numFmtId="0" fontId="6" fillId="0" borderId="0" xfId="0" applyFont="1"/>
    <xf numFmtId="3" fontId="2" fillId="2" borderId="10" xfId="0" applyNumberFormat="1" applyFont="1" applyFill="1" applyBorder="1" applyAlignment="1">
      <alignment horizontal="center" vertical="center"/>
    </xf>
    <xf numFmtId="0" fontId="2" fillId="2" borderId="6" xfId="0" applyFont="1" applyFill="1" applyBorder="1" applyAlignment="1">
      <alignment horizontal="center" vertical="top"/>
    </xf>
    <xf numFmtId="0" fontId="9" fillId="0" borderId="0" xfId="0" applyFont="1" applyAlignment="1">
      <alignment wrapText="1"/>
    </xf>
    <xf numFmtId="0" fontId="9" fillId="0" borderId="0" xfId="0" applyFont="1"/>
    <xf numFmtId="0" fontId="7" fillId="0" borderId="0" xfId="0" applyFont="1"/>
    <xf numFmtId="0" fontId="8" fillId="0" borderId="0" xfId="0" applyFont="1"/>
    <xf numFmtId="0" fontId="10" fillId="0" borderId="0" xfId="0" applyFont="1" applyAlignment="1">
      <alignment vertical="center" wrapText="1"/>
    </xf>
    <xf numFmtId="0" fontId="11" fillId="0" borderId="0" xfId="0" applyFont="1" applyAlignment="1">
      <alignment wrapText="1"/>
    </xf>
    <xf numFmtId="0" fontId="7" fillId="0" borderId="0" xfId="0" applyFont="1" applyAlignment="1">
      <alignment vertical="center" wrapText="1"/>
    </xf>
    <xf numFmtId="0" fontId="12" fillId="0" borderId="0" xfId="0" applyFont="1" applyAlignment="1">
      <alignment horizontal="center"/>
    </xf>
    <xf numFmtId="0" fontId="0" fillId="0" borderId="0" xfId="0" applyAlignment="1">
      <alignment horizontal="justify" vertical="top"/>
    </xf>
    <xf numFmtId="3" fontId="2" fillId="2" borderId="10" xfId="0" applyNumberFormat="1" applyFont="1" applyFill="1" applyBorder="1" applyAlignment="1">
      <alignment horizontal="center" vertical="top"/>
    </xf>
    <xf numFmtId="0" fontId="13" fillId="2" borderId="0" xfId="0" applyFont="1" applyFill="1" applyAlignment="1">
      <alignment horizontal="left" vertical="top"/>
    </xf>
    <xf numFmtId="0" fontId="14" fillId="2" borderId="0" xfId="0" applyFont="1" applyFill="1" applyAlignment="1">
      <alignment vertical="top"/>
    </xf>
    <xf numFmtId="0" fontId="14" fillId="2" borderId="0" xfId="0" applyFont="1" applyFill="1" applyAlignment="1">
      <alignment horizontal="left" vertical="top"/>
    </xf>
    <xf numFmtId="0" fontId="13" fillId="2" borderId="21" xfId="0" applyFont="1" applyFill="1" applyBorder="1" applyAlignment="1">
      <alignment horizontal="center" vertical="top" wrapText="1"/>
    </xf>
    <xf numFmtId="0" fontId="13" fillId="2" borderId="24" xfId="0" applyFont="1" applyFill="1" applyBorder="1" applyAlignment="1">
      <alignment horizontal="center" vertical="top" wrapText="1"/>
    </xf>
    <xf numFmtId="0" fontId="13" fillId="2" borderId="6" xfId="0" applyFont="1" applyFill="1" applyBorder="1" applyAlignment="1">
      <alignment horizontal="center" vertical="top" wrapText="1"/>
    </xf>
    <xf numFmtId="0" fontId="14" fillId="2" borderId="23" xfId="0" applyFont="1" applyFill="1" applyBorder="1" applyAlignment="1">
      <alignment vertical="top" wrapText="1"/>
    </xf>
    <xf numFmtId="0" fontId="2" fillId="2" borderId="10" xfId="0" applyFont="1" applyFill="1" applyBorder="1" applyAlignment="1">
      <alignment horizontal="center" vertical="top" wrapText="1"/>
    </xf>
    <xf numFmtId="3" fontId="4" fillId="2" borderId="21" xfId="0" applyNumberFormat="1" applyFont="1" applyFill="1" applyBorder="1" applyAlignment="1">
      <alignment horizontal="center" vertical="top" wrapText="1"/>
    </xf>
    <xf numFmtId="0" fontId="16" fillId="0" borderId="0" xfId="0" applyFont="1"/>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horizontal="center" vertical="center" wrapText="1"/>
    </xf>
    <xf numFmtId="3" fontId="4" fillId="2" borderId="10"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3" fontId="4" fillId="2" borderId="14"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xf>
    <xf numFmtId="3" fontId="4" fillId="2" borderId="6" xfId="0" applyNumberFormat="1" applyFont="1" applyFill="1" applyBorder="1" applyAlignment="1">
      <alignment horizontal="center" vertical="center" wrapText="1"/>
    </xf>
    <xf numFmtId="0" fontId="8" fillId="0" borderId="0" xfId="0" applyFont="1" applyAlignment="1">
      <alignment vertical="center" wrapText="1"/>
    </xf>
    <xf numFmtId="0" fontId="7" fillId="0" borderId="17" xfId="0" applyFont="1" applyBorder="1"/>
    <xf numFmtId="3" fontId="4" fillId="2" borderId="10" xfId="0" applyNumberFormat="1" applyFont="1" applyFill="1" applyBorder="1" applyAlignment="1">
      <alignment horizontal="left" vertical="center" wrapText="1"/>
    </xf>
    <xf numFmtId="49" fontId="2" fillId="0" borderId="0" xfId="0" applyNumberFormat="1" applyFont="1" applyAlignment="1">
      <alignment horizontal="justify" vertical="top" wrapText="1"/>
    </xf>
    <xf numFmtId="0" fontId="2" fillId="0" borderId="0" xfId="0" applyFont="1" applyAlignment="1">
      <alignment horizontal="justify" vertical="top" wrapText="1"/>
    </xf>
    <xf numFmtId="0" fontId="2" fillId="2" borderId="0" xfId="0" applyFont="1" applyFill="1" applyAlignment="1">
      <alignment horizontal="justify" vertical="top" wrapText="1"/>
    </xf>
    <xf numFmtId="0" fontId="2" fillId="2" borderId="0" xfId="0" applyFont="1" applyFill="1" applyAlignment="1">
      <alignment horizontal="left" vertical="top" wrapText="1"/>
    </xf>
    <xf numFmtId="0" fontId="2" fillId="0" borderId="0" xfId="0" applyFont="1" applyAlignment="1">
      <alignment horizontal="left" vertical="top" wrapText="1"/>
    </xf>
    <xf numFmtId="0" fontId="2" fillId="2" borderId="7" xfId="0" applyFont="1" applyFill="1" applyBorder="1" applyAlignment="1">
      <alignment horizontal="justify" vertical="top" wrapText="1"/>
    </xf>
    <xf numFmtId="0" fontId="2" fillId="0" borderId="8" xfId="0" applyFont="1" applyBorder="1" applyAlignment="1">
      <alignment horizontal="justify" vertical="top" wrapText="1"/>
    </xf>
    <xf numFmtId="0" fontId="2" fillId="0" borderId="9" xfId="0" applyFont="1" applyBorder="1" applyAlignment="1">
      <alignment horizontal="justify" vertical="top" wrapText="1"/>
    </xf>
    <xf numFmtId="0" fontId="2" fillId="2" borderId="0" xfId="0" applyFont="1" applyFill="1" applyAlignment="1">
      <alignment horizontal="left" vertical="top"/>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2" borderId="7" xfId="0" applyFont="1" applyFill="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2" borderId="0" xfId="0" applyFont="1" applyFill="1" applyAlignment="1">
      <alignment horizontal="left"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0" fillId="0" borderId="0" xfId="0" applyAlignment="1">
      <alignment horizontal="justify" vertical="top" wrapText="1"/>
    </xf>
    <xf numFmtId="0" fontId="0" fillId="0" borderId="0" xfId="0" applyAlignment="1">
      <alignment horizontal="justify" vertical="top"/>
    </xf>
    <xf numFmtId="0" fontId="2" fillId="2" borderId="0" xfId="0" quotePrefix="1" applyFont="1" applyFill="1" applyAlignment="1">
      <alignment horizontal="left" vertical="top"/>
    </xf>
    <xf numFmtId="0" fontId="2" fillId="2" borderId="0" xfId="0" applyFont="1" applyFill="1" applyAlignment="1">
      <alignment horizontal="center" vertical="top"/>
    </xf>
    <xf numFmtId="0" fontId="3" fillId="0" borderId="11" xfId="0" applyFont="1" applyBorder="1" applyAlignment="1">
      <alignment horizontal="justify" vertical="top" wrapText="1"/>
    </xf>
    <xf numFmtId="0" fontId="4" fillId="0" borderId="12" xfId="0" applyFont="1" applyBorder="1" applyAlignment="1">
      <alignment horizontal="justify" vertical="top" wrapText="1"/>
    </xf>
    <xf numFmtId="0" fontId="2" fillId="0" borderId="12" xfId="0" applyFont="1" applyBorder="1" applyAlignment="1">
      <alignment horizontal="justify" vertical="top" wrapText="1"/>
    </xf>
    <xf numFmtId="0" fontId="2" fillId="0" borderId="13" xfId="0" applyFont="1" applyBorder="1" applyAlignment="1">
      <alignment horizontal="justify" vertical="top" wrapText="1"/>
    </xf>
    <xf numFmtId="0" fontId="2" fillId="2" borderId="6" xfId="0" applyFont="1" applyFill="1" applyBorder="1" applyAlignment="1">
      <alignment horizontal="center" vertical="top" wrapText="1"/>
    </xf>
    <xf numFmtId="0" fontId="2" fillId="0" borderId="6" xfId="0" applyFont="1" applyBorder="1" applyAlignment="1">
      <alignment horizontal="center" vertical="top" wrapText="1"/>
    </xf>
    <xf numFmtId="0" fontId="1" fillId="2" borderId="1" xfId="0" applyFont="1" applyFill="1" applyBorder="1" applyAlignment="1">
      <alignment horizontal="center"/>
    </xf>
    <xf numFmtId="0" fontId="1" fillId="2" borderId="2" xfId="0" applyFont="1" applyFill="1" applyBorder="1" applyAlignment="1">
      <alignment horizontal="center"/>
    </xf>
    <xf numFmtId="0" fontId="2" fillId="2"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2" borderId="8" xfId="0" applyFont="1" applyFill="1" applyBorder="1" applyAlignment="1">
      <alignment horizontal="left" vertical="top" wrapText="1"/>
    </xf>
    <xf numFmtId="0" fontId="2" fillId="2" borderId="9" xfId="0" applyFont="1" applyFill="1" applyBorder="1" applyAlignment="1">
      <alignment horizontal="left" vertical="top" wrapText="1"/>
    </xf>
    <xf numFmtId="0" fontId="3" fillId="0" borderId="11" xfId="0" applyFont="1" applyBorder="1" applyAlignment="1">
      <alignment horizontal="left" vertical="center" wrapText="1"/>
    </xf>
    <xf numFmtId="0" fontId="4" fillId="0" borderId="12"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2" fillId="2" borderId="7"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9" xfId="0" applyFont="1" applyFill="1" applyBorder="1" applyAlignment="1">
      <alignment horizontal="center" vertical="top" wrapText="1"/>
    </xf>
    <xf numFmtId="0" fontId="2" fillId="2" borderId="5" xfId="0" applyFont="1" applyFill="1" applyBorder="1" applyAlignment="1">
      <alignment horizontal="left" vertical="top" wrapText="1"/>
    </xf>
    <xf numFmtId="0" fontId="14" fillId="2" borderId="7" xfId="0" applyFont="1" applyFill="1" applyBorder="1" applyAlignment="1">
      <alignment horizontal="left" vertical="top" wrapText="1"/>
    </xf>
    <xf numFmtId="0" fontId="14" fillId="2" borderId="8" xfId="0" applyFont="1" applyFill="1" applyBorder="1" applyAlignment="1">
      <alignment horizontal="left" vertical="top" wrapText="1"/>
    </xf>
    <xf numFmtId="0" fontId="14" fillId="2" borderId="9" xfId="0" applyFont="1" applyFill="1" applyBorder="1" applyAlignment="1">
      <alignment horizontal="left" vertical="top" wrapText="1"/>
    </xf>
    <xf numFmtId="0" fontId="13" fillId="2" borderId="7" xfId="0" applyFont="1" applyFill="1" applyBorder="1" applyAlignment="1">
      <alignment horizontal="left" vertical="top" wrapText="1"/>
    </xf>
    <xf numFmtId="0" fontId="13" fillId="2" borderId="8" xfId="0" applyFont="1" applyFill="1" applyBorder="1" applyAlignment="1">
      <alignment horizontal="left" vertical="top" wrapText="1"/>
    </xf>
    <xf numFmtId="0" fontId="13" fillId="2" borderId="9" xfId="0" applyFont="1" applyFill="1" applyBorder="1" applyAlignment="1">
      <alignment horizontal="left" vertical="top" wrapText="1"/>
    </xf>
    <xf numFmtId="0" fontId="14" fillId="2" borderId="22" xfId="0" applyFont="1" applyFill="1" applyBorder="1" applyAlignment="1">
      <alignment horizontal="left" vertical="top" wrapText="1"/>
    </xf>
    <xf numFmtId="0" fontId="14" fillId="2" borderId="25" xfId="0" applyFont="1" applyFill="1" applyBorder="1" applyAlignment="1">
      <alignment horizontal="left" vertical="top" wrapText="1"/>
    </xf>
    <xf numFmtId="0" fontId="14" fillId="2" borderId="23" xfId="0" applyFont="1" applyFill="1" applyBorder="1" applyAlignment="1">
      <alignment horizontal="left" vertical="top" wrapText="1"/>
    </xf>
    <xf numFmtId="0" fontId="15" fillId="2" borderId="1"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0" xfId="0" applyFont="1" applyFill="1" applyAlignment="1">
      <alignment horizontal="center" vertical="center"/>
    </xf>
    <xf numFmtId="0" fontId="15" fillId="2" borderId="5" xfId="0" applyFont="1" applyFill="1" applyBorder="1" applyAlignment="1">
      <alignment horizontal="center" vertical="center"/>
    </xf>
    <xf numFmtId="0" fontId="1" fillId="2" borderId="0" xfId="0" applyFont="1" applyFill="1" applyAlignment="1">
      <alignment horizontal="left" vertical="top"/>
    </xf>
    <xf numFmtId="0" fontId="3" fillId="0" borderId="11" xfId="0" applyFont="1" applyBorder="1" applyAlignment="1">
      <alignment horizontal="justify" vertical="center" wrapText="1"/>
    </xf>
    <xf numFmtId="0" fontId="4" fillId="0" borderId="12"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3" fillId="0" borderId="11" xfId="0" applyFont="1" applyBorder="1" applyAlignment="1">
      <alignment horizontal="left" vertical="top" wrapText="1"/>
    </xf>
    <xf numFmtId="0" fontId="4" fillId="0" borderId="12"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3" fillId="0" borderId="18" xfId="0" applyFont="1" applyBorder="1" applyAlignment="1">
      <alignment horizontal="left" vertical="top" wrapText="1"/>
    </xf>
    <xf numFmtId="0" fontId="3" fillId="0" borderId="19" xfId="0" applyFont="1" applyBorder="1" applyAlignment="1">
      <alignment horizontal="left" vertical="top" wrapText="1"/>
    </xf>
    <xf numFmtId="0" fontId="3" fillId="0" borderId="20"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99765</xdr:colOff>
      <xdr:row>79</xdr:row>
      <xdr:rowOff>93248</xdr:rowOff>
    </xdr:from>
    <xdr:to>
      <xdr:col>1</xdr:col>
      <xdr:colOff>400001</xdr:colOff>
      <xdr:row>82</xdr:row>
      <xdr:rowOff>29135</xdr:rowOff>
    </xdr:to>
    <xdr:pic>
      <xdr:nvPicPr>
        <xdr:cNvPr id="3" name="Picture 2">
          <a:extLst>
            <a:ext uri="{FF2B5EF4-FFF2-40B4-BE49-F238E27FC236}">
              <a16:creationId xmlns:a16="http://schemas.microsoft.com/office/drawing/2014/main" id="{10796751-0263-34E3-4602-A71C435251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625687">
          <a:off x="99765" y="19241860"/>
          <a:ext cx="479530" cy="1146122"/>
        </a:xfrm>
        <a:prstGeom prst="rect">
          <a:avLst/>
        </a:prstGeom>
      </xdr:spPr>
    </xdr:pic>
    <xdr:clientData/>
  </xdr:twoCellAnchor>
  <xdr:twoCellAnchor editAs="oneCell">
    <xdr:from>
      <xdr:col>9</xdr:col>
      <xdr:colOff>768520</xdr:colOff>
      <xdr:row>133</xdr:row>
      <xdr:rowOff>54044</xdr:rowOff>
    </xdr:from>
    <xdr:to>
      <xdr:col>11</xdr:col>
      <xdr:colOff>822307</xdr:colOff>
      <xdr:row>146</xdr:row>
      <xdr:rowOff>47166</xdr:rowOff>
    </xdr:to>
    <xdr:pic>
      <xdr:nvPicPr>
        <xdr:cNvPr id="5" name="Picture 4">
          <a:extLst>
            <a:ext uri="{FF2B5EF4-FFF2-40B4-BE49-F238E27FC236}">
              <a16:creationId xmlns:a16="http://schemas.microsoft.com/office/drawing/2014/main" id="{4B965E53-B883-8BD8-CEC7-BC4CD7B804E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43393" y="32376699"/>
          <a:ext cx="2215096" cy="2514649"/>
        </a:xfrm>
        <a:prstGeom prst="rect">
          <a:avLst/>
        </a:prstGeom>
      </xdr:spPr>
    </xdr:pic>
    <xdr:clientData/>
  </xdr:twoCellAnchor>
  <xdr:twoCellAnchor editAs="oneCell">
    <xdr:from>
      <xdr:col>9</xdr:col>
      <xdr:colOff>532351</xdr:colOff>
      <xdr:row>130</xdr:row>
      <xdr:rowOff>8965</xdr:rowOff>
    </xdr:from>
    <xdr:to>
      <xdr:col>11</xdr:col>
      <xdr:colOff>195442</xdr:colOff>
      <xdr:row>146</xdr:row>
      <xdr:rowOff>32496</xdr:rowOff>
    </xdr:to>
    <xdr:pic>
      <xdr:nvPicPr>
        <xdr:cNvPr id="7" name="Picture 6">
          <a:extLst>
            <a:ext uri="{FF2B5EF4-FFF2-40B4-BE49-F238E27FC236}">
              <a16:creationId xmlns:a16="http://schemas.microsoft.com/office/drawing/2014/main" id="{259992C2-972C-293D-3365-0EDB15D87C9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307224" y="31694310"/>
          <a:ext cx="1824400" cy="3182368"/>
        </a:xfrm>
        <a:prstGeom prst="rect">
          <a:avLst/>
        </a:prstGeom>
      </xdr:spPr>
    </xdr:pic>
    <xdr:clientData/>
  </xdr:twoCellAnchor>
  <xdr:twoCellAnchor editAs="oneCell">
    <xdr:from>
      <xdr:col>0</xdr:col>
      <xdr:colOff>96112</xdr:colOff>
      <xdr:row>265</xdr:row>
      <xdr:rowOff>92126</xdr:rowOff>
    </xdr:from>
    <xdr:to>
      <xdr:col>1</xdr:col>
      <xdr:colOff>385142</xdr:colOff>
      <xdr:row>271</xdr:row>
      <xdr:rowOff>54907</xdr:rowOff>
    </xdr:to>
    <xdr:pic>
      <xdr:nvPicPr>
        <xdr:cNvPr id="8" name="Picture 7">
          <a:extLst>
            <a:ext uri="{FF2B5EF4-FFF2-40B4-BE49-F238E27FC236}">
              <a16:creationId xmlns:a16="http://schemas.microsoft.com/office/drawing/2014/main" id="{EDC9A5D0-3E12-4A12-A2CB-1649791178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96112" y="59832926"/>
          <a:ext cx="479530" cy="1105781"/>
        </a:xfrm>
        <a:prstGeom prst="rect">
          <a:avLst/>
        </a:prstGeom>
      </xdr:spPr>
    </xdr:pic>
    <xdr:clientData/>
  </xdr:twoCellAnchor>
  <xdr:twoCellAnchor editAs="oneCell">
    <xdr:from>
      <xdr:col>9</xdr:col>
      <xdr:colOff>261575</xdr:colOff>
      <xdr:row>302</xdr:row>
      <xdr:rowOff>93110</xdr:rowOff>
    </xdr:from>
    <xdr:to>
      <xdr:col>10</xdr:col>
      <xdr:colOff>1019989</xdr:colOff>
      <xdr:row>318</xdr:row>
      <xdr:rowOff>173791</xdr:rowOff>
    </xdr:to>
    <xdr:pic>
      <xdr:nvPicPr>
        <xdr:cNvPr id="9" name="Picture 8">
          <a:extLst>
            <a:ext uri="{FF2B5EF4-FFF2-40B4-BE49-F238E27FC236}">
              <a16:creationId xmlns:a16="http://schemas.microsoft.com/office/drawing/2014/main" id="{A354EB30-E86A-4F05-9EAE-39BF1F26E60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36448" y="67938819"/>
          <a:ext cx="1839068" cy="3184099"/>
        </a:xfrm>
        <a:prstGeom prst="rect">
          <a:avLst/>
        </a:prstGeom>
      </xdr:spPr>
    </xdr:pic>
    <xdr:clientData/>
  </xdr:twoCellAnchor>
  <xdr:twoCellAnchor editAs="oneCell">
    <xdr:from>
      <xdr:col>9</xdr:col>
      <xdr:colOff>682030</xdr:colOff>
      <xdr:row>306</xdr:row>
      <xdr:rowOff>68002</xdr:rowOff>
    </xdr:from>
    <xdr:to>
      <xdr:col>11</xdr:col>
      <xdr:colOff>735817</xdr:colOff>
      <xdr:row>319</xdr:row>
      <xdr:rowOff>61123</xdr:rowOff>
    </xdr:to>
    <xdr:pic>
      <xdr:nvPicPr>
        <xdr:cNvPr id="10" name="Picture 9">
          <a:extLst>
            <a:ext uri="{FF2B5EF4-FFF2-40B4-BE49-F238E27FC236}">
              <a16:creationId xmlns:a16="http://schemas.microsoft.com/office/drawing/2014/main" id="{854D6862-E043-4D56-B450-289E42503E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56903" y="68689566"/>
          <a:ext cx="2215096" cy="2514648"/>
        </a:xfrm>
        <a:prstGeom prst="rect">
          <a:avLst/>
        </a:prstGeom>
      </xdr:spPr>
    </xdr:pic>
    <xdr:clientData/>
  </xdr:twoCellAnchor>
  <xdr:twoCellAnchor editAs="oneCell">
    <xdr:from>
      <xdr:col>0</xdr:col>
      <xdr:colOff>98080</xdr:colOff>
      <xdr:row>466</xdr:row>
      <xdr:rowOff>189109</xdr:rowOff>
    </xdr:from>
    <xdr:to>
      <xdr:col>1</xdr:col>
      <xdr:colOff>387110</xdr:colOff>
      <xdr:row>472</xdr:row>
      <xdr:rowOff>151889</xdr:rowOff>
    </xdr:to>
    <xdr:pic>
      <xdr:nvPicPr>
        <xdr:cNvPr id="2" name="Picture 1">
          <a:extLst>
            <a:ext uri="{FF2B5EF4-FFF2-40B4-BE49-F238E27FC236}">
              <a16:creationId xmlns:a16="http://schemas.microsoft.com/office/drawing/2014/main" id="{FB29A7F7-9E05-49B5-988B-7F9F3E2DC65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98080" y="102671182"/>
          <a:ext cx="469139" cy="1126562"/>
        </a:xfrm>
        <a:prstGeom prst="rect">
          <a:avLst/>
        </a:prstGeom>
      </xdr:spPr>
    </xdr:pic>
    <xdr:clientData/>
  </xdr:twoCellAnchor>
  <xdr:twoCellAnchor editAs="oneCell">
    <xdr:from>
      <xdr:col>9</xdr:col>
      <xdr:colOff>623148</xdr:colOff>
      <xdr:row>511</xdr:row>
      <xdr:rowOff>107834</xdr:rowOff>
    </xdr:from>
    <xdr:to>
      <xdr:col>11</xdr:col>
      <xdr:colOff>676935</xdr:colOff>
      <xdr:row>524</xdr:row>
      <xdr:rowOff>120005</xdr:rowOff>
    </xdr:to>
    <xdr:pic>
      <xdr:nvPicPr>
        <xdr:cNvPr id="4" name="Picture 3">
          <a:extLst>
            <a:ext uri="{FF2B5EF4-FFF2-40B4-BE49-F238E27FC236}">
              <a16:creationId xmlns:a16="http://schemas.microsoft.com/office/drawing/2014/main" id="{E77FD86E-3254-4B0D-904D-077C0A5D1B0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6848" y="109531034"/>
          <a:ext cx="2187387" cy="2488671"/>
        </a:xfrm>
        <a:prstGeom prst="rect">
          <a:avLst/>
        </a:prstGeom>
      </xdr:spPr>
    </xdr:pic>
    <xdr:clientData/>
  </xdr:twoCellAnchor>
  <xdr:twoCellAnchor editAs="oneCell">
    <xdr:from>
      <xdr:col>9</xdr:col>
      <xdr:colOff>39904</xdr:colOff>
      <xdr:row>509</xdr:row>
      <xdr:rowOff>23837</xdr:rowOff>
    </xdr:from>
    <xdr:to>
      <xdr:col>10</xdr:col>
      <xdr:colOff>798318</xdr:colOff>
      <xdr:row>525</xdr:row>
      <xdr:rowOff>104518</xdr:rowOff>
    </xdr:to>
    <xdr:pic>
      <xdr:nvPicPr>
        <xdr:cNvPr id="6" name="Picture 5">
          <a:extLst>
            <a:ext uri="{FF2B5EF4-FFF2-40B4-BE49-F238E27FC236}">
              <a16:creationId xmlns:a16="http://schemas.microsoft.com/office/drawing/2014/main" id="{FFCEB9FB-9A2D-44FB-BD1D-87A115FE68B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14777" y="110846346"/>
          <a:ext cx="1839068" cy="3184099"/>
        </a:xfrm>
        <a:prstGeom prst="rect">
          <a:avLst/>
        </a:prstGeom>
      </xdr:spPr>
    </xdr:pic>
    <xdr:clientData/>
  </xdr:twoCellAnchor>
  <xdr:twoCellAnchor editAs="oneCell">
    <xdr:from>
      <xdr:col>0</xdr:col>
      <xdr:colOff>96114</xdr:colOff>
      <xdr:row>670</xdr:row>
      <xdr:rowOff>105981</xdr:rowOff>
    </xdr:from>
    <xdr:to>
      <xdr:col>1</xdr:col>
      <xdr:colOff>385144</xdr:colOff>
      <xdr:row>676</xdr:row>
      <xdr:rowOff>68761</xdr:rowOff>
    </xdr:to>
    <xdr:pic>
      <xdr:nvPicPr>
        <xdr:cNvPr id="11" name="Picture 10">
          <a:extLst>
            <a:ext uri="{FF2B5EF4-FFF2-40B4-BE49-F238E27FC236}">
              <a16:creationId xmlns:a16="http://schemas.microsoft.com/office/drawing/2014/main" id="{96DD6EC8-7419-4BB9-BBAB-B7BE9A439A1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96114" y="142752381"/>
          <a:ext cx="479530" cy="1105780"/>
        </a:xfrm>
        <a:prstGeom prst="rect">
          <a:avLst/>
        </a:prstGeom>
      </xdr:spPr>
    </xdr:pic>
    <xdr:clientData/>
  </xdr:twoCellAnchor>
  <xdr:twoCellAnchor editAs="oneCell">
    <xdr:from>
      <xdr:col>9</xdr:col>
      <xdr:colOff>223477</xdr:colOff>
      <xdr:row>711</xdr:row>
      <xdr:rowOff>70596</xdr:rowOff>
    </xdr:from>
    <xdr:to>
      <xdr:col>10</xdr:col>
      <xdr:colOff>981891</xdr:colOff>
      <xdr:row>727</xdr:row>
      <xdr:rowOff>151277</xdr:rowOff>
    </xdr:to>
    <xdr:pic>
      <xdr:nvPicPr>
        <xdr:cNvPr id="12" name="Picture 11">
          <a:extLst>
            <a:ext uri="{FF2B5EF4-FFF2-40B4-BE49-F238E27FC236}">
              <a16:creationId xmlns:a16="http://schemas.microsoft.com/office/drawing/2014/main" id="{A6C040E1-5FB1-4850-8DA8-BDA7E981B1E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67177" y="150527496"/>
          <a:ext cx="1825214" cy="3128681"/>
        </a:xfrm>
        <a:prstGeom prst="rect">
          <a:avLst/>
        </a:prstGeom>
      </xdr:spPr>
    </xdr:pic>
    <xdr:clientData/>
  </xdr:twoCellAnchor>
  <xdr:twoCellAnchor editAs="oneCell">
    <xdr:from>
      <xdr:col>9</xdr:col>
      <xdr:colOff>585048</xdr:colOff>
      <xdr:row>714</xdr:row>
      <xdr:rowOff>184034</xdr:rowOff>
    </xdr:from>
    <xdr:to>
      <xdr:col>11</xdr:col>
      <xdr:colOff>638835</xdr:colOff>
      <xdr:row>728</xdr:row>
      <xdr:rowOff>5705</xdr:rowOff>
    </xdr:to>
    <xdr:pic>
      <xdr:nvPicPr>
        <xdr:cNvPr id="13" name="Picture 12">
          <a:extLst>
            <a:ext uri="{FF2B5EF4-FFF2-40B4-BE49-F238E27FC236}">
              <a16:creationId xmlns:a16="http://schemas.microsoft.com/office/drawing/2014/main" id="{690ED986-C491-432C-B657-FD0ACB9135E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748" y="151212434"/>
          <a:ext cx="2187387" cy="2488671"/>
        </a:xfrm>
        <a:prstGeom prst="rect">
          <a:avLst/>
        </a:prstGeom>
      </xdr:spPr>
    </xdr:pic>
    <xdr:clientData/>
  </xdr:twoCellAnchor>
  <xdr:twoCellAnchor editAs="oneCell">
    <xdr:from>
      <xdr:col>9</xdr:col>
      <xdr:colOff>908898</xdr:colOff>
      <xdr:row>919</xdr:row>
      <xdr:rowOff>126884</xdr:rowOff>
    </xdr:from>
    <xdr:to>
      <xdr:col>11</xdr:col>
      <xdr:colOff>962685</xdr:colOff>
      <xdr:row>932</xdr:row>
      <xdr:rowOff>139055</xdr:rowOff>
    </xdr:to>
    <xdr:pic>
      <xdr:nvPicPr>
        <xdr:cNvPr id="14" name="Picture 13">
          <a:extLst>
            <a:ext uri="{FF2B5EF4-FFF2-40B4-BE49-F238E27FC236}">
              <a16:creationId xmlns:a16="http://schemas.microsoft.com/office/drawing/2014/main" id="{D4E72697-1846-40F1-9500-7A3520220A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52598" y="192303284"/>
          <a:ext cx="2187387" cy="2488671"/>
        </a:xfrm>
        <a:prstGeom prst="rect">
          <a:avLst/>
        </a:prstGeom>
      </xdr:spPr>
    </xdr:pic>
    <xdr:clientData/>
  </xdr:twoCellAnchor>
  <xdr:twoCellAnchor editAs="oneCell">
    <xdr:from>
      <xdr:col>9</xdr:col>
      <xdr:colOff>623527</xdr:colOff>
      <xdr:row>916</xdr:row>
      <xdr:rowOff>165846</xdr:rowOff>
    </xdr:from>
    <xdr:to>
      <xdr:col>11</xdr:col>
      <xdr:colOff>315141</xdr:colOff>
      <xdr:row>933</xdr:row>
      <xdr:rowOff>56027</xdr:rowOff>
    </xdr:to>
    <xdr:pic>
      <xdr:nvPicPr>
        <xdr:cNvPr id="15" name="Picture 14">
          <a:extLst>
            <a:ext uri="{FF2B5EF4-FFF2-40B4-BE49-F238E27FC236}">
              <a16:creationId xmlns:a16="http://schemas.microsoft.com/office/drawing/2014/main" id="{7DBAF7F4-D7AD-4939-8CD9-49174612366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367227" y="191770746"/>
          <a:ext cx="1825214" cy="3128681"/>
        </a:xfrm>
        <a:prstGeom prst="rect">
          <a:avLst/>
        </a:prstGeom>
      </xdr:spPr>
    </xdr:pic>
    <xdr:clientData/>
  </xdr:twoCellAnchor>
  <xdr:twoCellAnchor editAs="oneCell">
    <xdr:from>
      <xdr:col>9</xdr:col>
      <xdr:colOff>528277</xdr:colOff>
      <xdr:row>1119</xdr:row>
      <xdr:rowOff>127746</xdr:rowOff>
    </xdr:from>
    <xdr:to>
      <xdr:col>11</xdr:col>
      <xdr:colOff>219891</xdr:colOff>
      <xdr:row>1136</xdr:row>
      <xdr:rowOff>17927</xdr:rowOff>
    </xdr:to>
    <xdr:pic>
      <xdr:nvPicPr>
        <xdr:cNvPr id="17" name="Picture 16">
          <a:extLst>
            <a:ext uri="{FF2B5EF4-FFF2-40B4-BE49-F238E27FC236}">
              <a16:creationId xmlns:a16="http://schemas.microsoft.com/office/drawing/2014/main" id="{3578FFF9-7699-4CC6-980B-B85F1A66D57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71977" y="235585746"/>
          <a:ext cx="1825214" cy="3128681"/>
        </a:xfrm>
        <a:prstGeom prst="rect">
          <a:avLst/>
        </a:prstGeom>
      </xdr:spPr>
    </xdr:pic>
    <xdr:clientData/>
  </xdr:twoCellAnchor>
  <xdr:twoCellAnchor editAs="oneCell">
    <xdr:from>
      <xdr:col>0</xdr:col>
      <xdr:colOff>96114</xdr:colOff>
      <xdr:row>877</xdr:row>
      <xdr:rowOff>144081</xdr:rowOff>
    </xdr:from>
    <xdr:to>
      <xdr:col>1</xdr:col>
      <xdr:colOff>385144</xdr:colOff>
      <xdr:row>883</xdr:row>
      <xdr:rowOff>106861</xdr:rowOff>
    </xdr:to>
    <xdr:pic>
      <xdr:nvPicPr>
        <xdr:cNvPr id="16" name="Picture 15">
          <a:extLst>
            <a:ext uri="{FF2B5EF4-FFF2-40B4-BE49-F238E27FC236}">
              <a16:creationId xmlns:a16="http://schemas.microsoft.com/office/drawing/2014/main" id="{8662C9EB-BEA0-4BE2-8510-D9A5982F209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96114" y="184319481"/>
          <a:ext cx="479530" cy="1105780"/>
        </a:xfrm>
        <a:prstGeom prst="rect">
          <a:avLst/>
        </a:prstGeom>
      </xdr:spPr>
    </xdr:pic>
    <xdr:clientData/>
  </xdr:twoCellAnchor>
  <xdr:twoCellAnchor editAs="oneCell">
    <xdr:from>
      <xdr:col>9</xdr:col>
      <xdr:colOff>908898</xdr:colOff>
      <xdr:row>1123</xdr:row>
      <xdr:rowOff>12584</xdr:rowOff>
    </xdr:from>
    <xdr:to>
      <xdr:col>11</xdr:col>
      <xdr:colOff>962685</xdr:colOff>
      <xdr:row>1136</xdr:row>
      <xdr:rowOff>24755</xdr:rowOff>
    </xdr:to>
    <xdr:pic>
      <xdr:nvPicPr>
        <xdr:cNvPr id="18" name="Picture 17">
          <a:extLst>
            <a:ext uri="{FF2B5EF4-FFF2-40B4-BE49-F238E27FC236}">
              <a16:creationId xmlns:a16="http://schemas.microsoft.com/office/drawing/2014/main" id="{84C9DC39-4E99-415C-9A28-BC1E0B517D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52598" y="236232584"/>
          <a:ext cx="2187387" cy="2488671"/>
        </a:xfrm>
        <a:prstGeom prst="rect">
          <a:avLst/>
        </a:prstGeom>
      </xdr:spPr>
    </xdr:pic>
    <xdr:clientData/>
  </xdr:twoCellAnchor>
  <xdr:twoCellAnchor editAs="oneCell">
    <xdr:from>
      <xdr:col>1</xdr:col>
      <xdr:colOff>77064</xdr:colOff>
      <xdr:row>1079</xdr:row>
      <xdr:rowOff>67878</xdr:rowOff>
    </xdr:from>
    <xdr:to>
      <xdr:col>2</xdr:col>
      <xdr:colOff>156544</xdr:colOff>
      <xdr:row>1085</xdr:row>
      <xdr:rowOff>30658</xdr:rowOff>
    </xdr:to>
    <xdr:pic>
      <xdr:nvPicPr>
        <xdr:cNvPr id="19" name="Picture 18">
          <a:extLst>
            <a:ext uri="{FF2B5EF4-FFF2-40B4-BE49-F238E27FC236}">
              <a16:creationId xmlns:a16="http://schemas.microsoft.com/office/drawing/2014/main" id="{B0C73570-4278-499C-81C3-CF4B427AAE7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267564" y="227905878"/>
          <a:ext cx="479530" cy="1105780"/>
        </a:xfrm>
        <a:prstGeom prst="rect">
          <a:avLst/>
        </a:prstGeom>
      </xdr:spPr>
    </xdr:pic>
    <xdr:clientData/>
  </xdr:twoCellAnchor>
  <xdr:twoCellAnchor editAs="oneCell">
    <xdr:from>
      <xdr:col>9</xdr:col>
      <xdr:colOff>318348</xdr:colOff>
      <xdr:row>1350</xdr:row>
      <xdr:rowOff>145934</xdr:rowOff>
    </xdr:from>
    <xdr:to>
      <xdr:col>11</xdr:col>
      <xdr:colOff>372135</xdr:colOff>
      <xdr:row>1363</xdr:row>
      <xdr:rowOff>158105</xdr:rowOff>
    </xdr:to>
    <xdr:pic>
      <xdr:nvPicPr>
        <xdr:cNvPr id="20" name="Picture 19">
          <a:extLst>
            <a:ext uri="{FF2B5EF4-FFF2-40B4-BE49-F238E27FC236}">
              <a16:creationId xmlns:a16="http://schemas.microsoft.com/office/drawing/2014/main" id="{F6D078AA-3674-4965-89CA-2C77A5B597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62048" y="281819234"/>
          <a:ext cx="2187387" cy="2488671"/>
        </a:xfrm>
        <a:prstGeom prst="rect">
          <a:avLst/>
        </a:prstGeom>
      </xdr:spPr>
    </xdr:pic>
    <xdr:clientData/>
  </xdr:twoCellAnchor>
  <xdr:twoCellAnchor editAs="oneCell">
    <xdr:from>
      <xdr:col>8</xdr:col>
      <xdr:colOff>13548</xdr:colOff>
      <xdr:row>1346</xdr:row>
      <xdr:rowOff>88784</xdr:rowOff>
    </xdr:from>
    <xdr:to>
      <xdr:col>10</xdr:col>
      <xdr:colOff>619562</xdr:colOff>
      <xdr:row>1362</xdr:row>
      <xdr:rowOff>169465</xdr:rowOff>
    </xdr:to>
    <xdr:pic>
      <xdr:nvPicPr>
        <xdr:cNvPr id="22" name="Picture 21">
          <a:extLst>
            <a:ext uri="{FF2B5EF4-FFF2-40B4-BE49-F238E27FC236}">
              <a16:creationId xmlns:a16="http://schemas.microsoft.com/office/drawing/2014/main" id="{7BF9608A-C57E-4489-BEFD-A6FD4AAEA69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04848" y="281000084"/>
          <a:ext cx="1825214" cy="3128681"/>
        </a:xfrm>
        <a:prstGeom prst="rect">
          <a:avLst/>
        </a:prstGeom>
      </xdr:spPr>
    </xdr:pic>
    <xdr:clientData/>
  </xdr:twoCellAnchor>
  <xdr:twoCellAnchor editAs="oneCell">
    <xdr:from>
      <xdr:col>0</xdr:col>
      <xdr:colOff>153264</xdr:colOff>
      <xdr:row>1304</xdr:row>
      <xdr:rowOff>105979</xdr:rowOff>
    </xdr:from>
    <xdr:to>
      <xdr:col>2</xdr:col>
      <xdr:colOff>42244</xdr:colOff>
      <xdr:row>1310</xdr:row>
      <xdr:rowOff>68759</xdr:rowOff>
    </xdr:to>
    <xdr:pic>
      <xdr:nvPicPr>
        <xdr:cNvPr id="23" name="Picture 22">
          <a:extLst>
            <a:ext uri="{FF2B5EF4-FFF2-40B4-BE49-F238E27FC236}">
              <a16:creationId xmlns:a16="http://schemas.microsoft.com/office/drawing/2014/main" id="{0F0A0885-233A-4F0A-989A-566D74AFC55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264" y="273016279"/>
          <a:ext cx="479530" cy="1105780"/>
        </a:xfrm>
        <a:prstGeom prst="rect">
          <a:avLst/>
        </a:prstGeom>
      </xdr:spPr>
    </xdr:pic>
    <xdr:clientData/>
  </xdr:twoCellAnchor>
  <xdr:twoCellAnchor editAs="oneCell">
    <xdr:from>
      <xdr:col>9</xdr:col>
      <xdr:colOff>699348</xdr:colOff>
      <xdr:row>1580</xdr:row>
      <xdr:rowOff>145934</xdr:rowOff>
    </xdr:from>
    <xdr:to>
      <xdr:col>11</xdr:col>
      <xdr:colOff>753135</xdr:colOff>
      <xdr:row>1593</xdr:row>
      <xdr:rowOff>158105</xdr:rowOff>
    </xdr:to>
    <xdr:pic>
      <xdr:nvPicPr>
        <xdr:cNvPr id="24" name="Picture 23">
          <a:extLst>
            <a:ext uri="{FF2B5EF4-FFF2-40B4-BE49-F238E27FC236}">
              <a16:creationId xmlns:a16="http://schemas.microsoft.com/office/drawing/2014/main" id="{815A5E9C-2FD1-4007-BAB4-CE1870B1CA8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43048" y="328072634"/>
          <a:ext cx="2187387" cy="2488671"/>
        </a:xfrm>
        <a:prstGeom prst="rect">
          <a:avLst/>
        </a:prstGeom>
      </xdr:spPr>
    </xdr:pic>
    <xdr:clientData/>
  </xdr:twoCellAnchor>
  <xdr:twoCellAnchor editAs="oneCell">
    <xdr:from>
      <xdr:col>9</xdr:col>
      <xdr:colOff>242148</xdr:colOff>
      <xdr:row>1576</xdr:row>
      <xdr:rowOff>88784</xdr:rowOff>
    </xdr:from>
    <xdr:to>
      <xdr:col>10</xdr:col>
      <xdr:colOff>1000562</xdr:colOff>
      <xdr:row>1592</xdr:row>
      <xdr:rowOff>169465</xdr:rowOff>
    </xdr:to>
    <xdr:pic>
      <xdr:nvPicPr>
        <xdr:cNvPr id="25" name="Picture 24">
          <a:extLst>
            <a:ext uri="{FF2B5EF4-FFF2-40B4-BE49-F238E27FC236}">
              <a16:creationId xmlns:a16="http://schemas.microsoft.com/office/drawing/2014/main" id="{D1C2C888-FC7B-4823-859B-411BE7E0487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85848" y="327253484"/>
          <a:ext cx="1825214" cy="3128681"/>
        </a:xfrm>
        <a:prstGeom prst="rect">
          <a:avLst/>
        </a:prstGeom>
      </xdr:spPr>
    </xdr:pic>
    <xdr:clientData/>
  </xdr:twoCellAnchor>
  <xdr:twoCellAnchor editAs="oneCell">
    <xdr:from>
      <xdr:col>0</xdr:col>
      <xdr:colOff>96114</xdr:colOff>
      <xdr:row>1534</xdr:row>
      <xdr:rowOff>48829</xdr:rowOff>
    </xdr:from>
    <xdr:to>
      <xdr:col>1</xdr:col>
      <xdr:colOff>385144</xdr:colOff>
      <xdr:row>1540</xdr:row>
      <xdr:rowOff>11609</xdr:rowOff>
    </xdr:to>
    <xdr:pic>
      <xdr:nvPicPr>
        <xdr:cNvPr id="26" name="Picture 25">
          <a:extLst>
            <a:ext uri="{FF2B5EF4-FFF2-40B4-BE49-F238E27FC236}">
              <a16:creationId xmlns:a16="http://schemas.microsoft.com/office/drawing/2014/main" id="{BA4B6CFF-29C6-47E8-8115-673D29AE2E1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96114" y="319212529"/>
          <a:ext cx="479530" cy="1105780"/>
        </a:xfrm>
        <a:prstGeom prst="rect">
          <a:avLst/>
        </a:prstGeom>
      </xdr:spPr>
    </xdr:pic>
    <xdr:clientData/>
  </xdr:twoCellAnchor>
  <xdr:twoCellAnchor editAs="oneCell">
    <xdr:from>
      <xdr:col>0</xdr:col>
      <xdr:colOff>102905</xdr:colOff>
      <xdr:row>1763</xdr:row>
      <xdr:rowOff>188529</xdr:rowOff>
    </xdr:from>
    <xdr:to>
      <xdr:col>2</xdr:col>
      <xdr:colOff>10935</xdr:colOff>
      <xdr:row>1769</xdr:row>
      <xdr:rowOff>151309</xdr:rowOff>
    </xdr:to>
    <xdr:pic>
      <xdr:nvPicPr>
        <xdr:cNvPr id="27" name="Picture 26">
          <a:extLst>
            <a:ext uri="{FF2B5EF4-FFF2-40B4-BE49-F238E27FC236}">
              <a16:creationId xmlns:a16="http://schemas.microsoft.com/office/drawing/2014/main" id="{DCE2A11E-6EB4-44CF-9630-42B27A6E90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905" y="386166929"/>
          <a:ext cx="492230" cy="1181980"/>
        </a:xfrm>
        <a:prstGeom prst="rect">
          <a:avLst/>
        </a:prstGeom>
      </xdr:spPr>
    </xdr:pic>
    <xdr:clientData/>
  </xdr:twoCellAnchor>
  <xdr:twoCellAnchor editAs="oneCell">
    <xdr:from>
      <xdr:col>9</xdr:col>
      <xdr:colOff>483448</xdr:colOff>
      <xdr:row>1805</xdr:row>
      <xdr:rowOff>31634</xdr:rowOff>
    </xdr:from>
    <xdr:to>
      <xdr:col>11</xdr:col>
      <xdr:colOff>537235</xdr:colOff>
      <xdr:row>1818</xdr:row>
      <xdr:rowOff>43805</xdr:rowOff>
    </xdr:to>
    <xdr:pic>
      <xdr:nvPicPr>
        <xdr:cNvPr id="28" name="Picture 27">
          <a:extLst>
            <a:ext uri="{FF2B5EF4-FFF2-40B4-BE49-F238E27FC236}">
              <a16:creationId xmlns:a16="http://schemas.microsoft.com/office/drawing/2014/main" id="{32CF40D5-9C4E-415B-9BE1-7B6FA5127B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14448" y="394544434"/>
          <a:ext cx="2187387" cy="2653771"/>
        </a:xfrm>
        <a:prstGeom prst="rect">
          <a:avLst/>
        </a:prstGeom>
      </xdr:spPr>
    </xdr:pic>
    <xdr:clientData/>
  </xdr:twoCellAnchor>
  <xdr:twoCellAnchor editAs="oneCell">
    <xdr:from>
      <xdr:col>9</xdr:col>
      <xdr:colOff>26248</xdr:colOff>
      <xdr:row>1800</xdr:row>
      <xdr:rowOff>170064</xdr:rowOff>
    </xdr:from>
    <xdr:to>
      <xdr:col>10</xdr:col>
      <xdr:colOff>784662</xdr:colOff>
      <xdr:row>1817</xdr:row>
      <xdr:rowOff>55165</xdr:rowOff>
    </xdr:to>
    <xdr:pic>
      <xdr:nvPicPr>
        <xdr:cNvPr id="29" name="Picture 28">
          <a:extLst>
            <a:ext uri="{FF2B5EF4-FFF2-40B4-BE49-F238E27FC236}">
              <a16:creationId xmlns:a16="http://schemas.microsoft.com/office/drawing/2014/main" id="{F8AFFBAA-A837-423A-95E9-BED0CE6DF12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757248" y="393666864"/>
          <a:ext cx="1825214" cy="3339501"/>
        </a:xfrm>
        <a:prstGeom prst="rect">
          <a:avLst/>
        </a:prstGeom>
      </xdr:spPr>
    </xdr:pic>
    <xdr:clientData/>
  </xdr:twoCellAnchor>
  <xdr:twoCellAnchor editAs="oneCell">
    <xdr:from>
      <xdr:col>1</xdr:col>
      <xdr:colOff>1305</xdr:colOff>
      <xdr:row>1990</xdr:row>
      <xdr:rowOff>188528</xdr:rowOff>
    </xdr:from>
    <xdr:to>
      <xdr:col>2</xdr:col>
      <xdr:colOff>87135</xdr:colOff>
      <xdr:row>1996</xdr:row>
      <xdr:rowOff>151308</xdr:rowOff>
    </xdr:to>
    <xdr:pic>
      <xdr:nvPicPr>
        <xdr:cNvPr id="30" name="Picture 29">
          <a:extLst>
            <a:ext uri="{FF2B5EF4-FFF2-40B4-BE49-F238E27FC236}">
              <a16:creationId xmlns:a16="http://schemas.microsoft.com/office/drawing/2014/main" id="{FEAE7CDA-C707-470B-8732-AA3FCBE9557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79105" y="434528528"/>
          <a:ext cx="492230" cy="1181980"/>
        </a:xfrm>
        <a:prstGeom prst="rect">
          <a:avLst/>
        </a:prstGeom>
      </xdr:spPr>
    </xdr:pic>
    <xdr:clientData/>
  </xdr:twoCellAnchor>
  <xdr:twoCellAnchor editAs="oneCell">
    <xdr:from>
      <xdr:col>9</xdr:col>
      <xdr:colOff>610448</xdr:colOff>
      <xdr:row>2032</xdr:row>
      <xdr:rowOff>158634</xdr:rowOff>
    </xdr:from>
    <xdr:to>
      <xdr:col>11</xdr:col>
      <xdr:colOff>664235</xdr:colOff>
      <xdr:row>2045</xdr:row>
      <xdr:rowOff>170805</xdr:rowOff>
    </xdr:to>
    <xdr:pic>
      <xdr:nvPicPr>
        <xdr:cNvPr id="31" name="Picture 30">
          <a:extLst>
            <a:ext uri="{FF2B5EF4-FFF2-40B4-BE49-F238E27FC236}">
              <a16:creationId xmlns:a16="http://schemas.microsoft.com/office/drawing/2014/main" id="{2C3FA7A3-CC70-42DD-83FC-B71DB0A96E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1448" y="443033034"/>
          <a:ext cx="2187387" cy="2653771"/>
        </a:xfrm>
        <a:prstGeom prst="rect">
          <a:avLst/>
        </a:prstGeom>
      </xdr:spPr>
    </xdr:pic>
    <xdr:clientData/>
  </xdr:twoCellAnchor>
  <xdr:twoCellAnchor editAs="oneCell">
    <xdr:from>
      <xdr:col>9</xdr:col>
      <xdr:colOff>153248</xdr:colOff>
      <xdr:row>2028</xdr:row>
      <xdr:rowOff>93864</xdr:rowOff>
    </xdr:from>
    <xdr:to>
      <xdr:col>10</xdr:col>
      <xdr:colOff>911662</xdr:colOff>
      <xdr:row>2044</xdr:row>
      <xdr:rowOff>182165</xdr:rowOff>
    </xdr:to>
    <xdr:pic>
      <xdr:nvPicPr>
        <xdr:cNvPr id="32" name="Picture 31">
          <a:extLst>
            <a:ext uri="{FF2B5EF4-FFF2-40B4-BE49-F238E27FC236}">
              <a16:creationId xmlns:a16="http://schemas.microsoft.com/office/drawing/2014/main" id="{4BEDB682-1F70-4ED9-BFE1-9805FA55E87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84248" y="442155464"/>
          <a:ext cx="1825214" cy="3339501"/>
        </a:xfrm>
        <a:prstGeom prst="rect">
          <a:avLst/>
        </a:prstGeom>
      </xdr:spPr>
    </xdr:pic>
    <xdr:clientData/>
  </xdr:twoCellAnchor>
  <xdr:twoCellAnchor editAs="oneCell">
    <xdr:from>
      <xdr:col>0</xdr:col>
      <xdr:colOff>102215</xdr:colOff>
      <xdr:row>2217</xdr:row>
      <xdr:rowOff>36128</xdr:rowOff>
    </xdr:from>
    <xdr:to>
      <xdr:col>2</xdr:col>
      <xdr:colOff>10245</xdr:colOff>
      <xdr:row>2222</xdr:row>
      <xdr:rowOff>194488</xdr:rowOff>
    </xdr:to>
    <xdr:pic>
      <xdr:nvPicPr>
        <xdr:cNvPr id="33" name="Picture 32">
          <a:extLst>
            <a:ext uri="{FF2B5EF4-FFF2-40B4-BE49-F238E27FC236}">
              <a16:creationId xmlns:a16="http://schemas.microsoft.com/office/drawing/2014/main" id="{A7B80575-284B-4130-8142-FD40F8DB778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215" y="482178928"/>
          <a:ext cx="492230" cy="1174360"/>
        </a:xfrm>
        <a:prstGeom prst="rect">
          <a:avLst/>
        </a:prstGeom>
      </xdr:spPr>
    </xdr:pic>
    <xdr:clientData/>
  </xdr:twoCellAnchor>
  <xdr:twoCellAnchor editAs="oneCell">
    <xdr:from>
      <xdr:col>9</xdr:col>
      <xdr:colOff>254848</xdr:colOff>
      <xdr:row>2258</xdr:row>
      <xdr:rowOff>158634</xdr:rowOff>
    </xdr:from>
    <xdr:to>
      <xdr:col>11</xdr:col>
      <xdr:colOff>308635</xdr:colOff>
      <xdr:row>2271</xdr:row>
      <xdr:rowOff>170805</xdr:rowOff>
    </xdr:to>
    <xdr:pic>
      <xdr:nvPicPr>
        <xdr:cNvPr id="37" name="Picture 36">
          <a:extLst>
            <a:ext uri="{FF2B5EF4-FFF2-40B4-BE49-F238E27FC236}">
              <a16:creationId xmlns:a16="http://schemas.microsoft.com/office/drawing/2014/main" id="{C8C74837-BB6F-4C7C-A9A9-2477822E16C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985848" y="490632634"/>
          <a:ext cx="2187387" cy="2653771"/>
        </a:xfrm>
        <a:prstGeom prst="rect">
          <a:avLst/>
        </a:prstGeom>
      </xdr:spPr>
    </xdr:pic>
    <xdr:clientData/>
  </xdr:twoCellAnchor>
  <xdr:twoCellAnchor editAs="oneCell">
    <xdr:from>
      <xdr:col>7</xdr:col>
      <xdr:colOff>2972648</xdr:colOff>
      <xdr:row>2254</xdr:row>
      <xdr:rowOff>93864</xdr:rowOff>
    </xdr:from>
    <xdr:to>
      <xdr:col>10</xdr:col>
      <xdr:colOff>556062</xdr:colOff>
      <xdr:row>2270</xdr:row>
      <xdr:rowOff>182165</xdr:rowOff>
    </xdr:to>
    <xdr:pic>
      <xdr:nvPicPr>
        <xdr:cNvPr id="38" name="Picture 37">
          <a:extLst>
            <a:ext uri="{FF2B5EF4-FFF2-40B4-BE49-F238E27FC236}">
              <a16:creationId xmlns:a16="http://schemas.microsoft.com/office/drawing/2014/main" id="{82A4C4B1-F89B-4A83-8800-9E0CD092753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528648" y="489755064"/>
          <a:ext cx="1825214" cy="3339501"/>
        </a:xfrm>
        <a:prstGeom prst="rect">
          <a:avLst/>
        </a:prstGeom>
      </xdr:spPr>
    </xdr:pic>
    <xdr:clientData/>
  </xdr:twoCellAnchor>
  <xdr:twoCellAnchor editAs="oneCell">
    <xdr:from>
      <xdr:col>0</xdr:col>
      <xdr:colOff>119032</xdr:colOff>
      <xdr:row>2441</xdr:row>
      <xdr:rowOff>113862</xdr:rowOff>
    </xdr:from>
    <xdr:to>
      <xdr:col>2</xdr:col>
      <xdr:colOff>10105</xdr:colOff>
      <xdr:row>2447</xdr:row>
      <xdr:rowOff>69022</xdr:rowOff>
    </xdr:to>
    <xdr:pic>
      <xdr:nvPicPr>
        <xdr:cNvPr id="39" name="Picture 38">
          <a:extLst>
            <a:ext uri="{FF2B5EF4-FFF2-40B4-BE49-F238E27FC236}">
              <a16:creationId xmlns:a16="http://schemas.microsoft.com/office/drawing/2014/main" id="{C677E266-A663-4F5B-906E-82AB97A83C1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19032" y="532828062"/>
          <a:ext cx="475273" cy="1174360"/>
        </a:xfrm>
        <a:prstGeom prst="rect">
          <a:avLst/>
        </a:prstGeom>
      </xdr:spPr>
    </xdr:pic>
    <xdr:clientData/>
  </xdr:twoCellAnchor>
  <xdr:twoCellAnchor editAs="oneCell">
    <xdr:from>
      <xdr:col>9</xdr:col>
      <xdr:colOff>685800</xdr:colOff>
      <xdr:row>2486</xdr:row>
      <xdr:rowOff>184034</xdr:rowOff>
    </xdr:from>
    <xdr:to>
      <xdr:col>11</xdr:col>
      <xdr:colOff>664235</xdr:colOff>
      <xdr:row>2499</xdr:row>
      <xdr:rowOff>196205</xdr:rowOff>
    </xdr:to>
    <xdr:pic>
      <xdr:nvPicPr>
        <xdr:cNvPr id="40" name="Picture 39">
          <a:extLst>
            <a:ext uri="{FF2B5EF4-FFF2-40B4-BE49-F238E27FC236}">
              <a16:creationId xmlns:a16="http://schemas.microsoft.com/office/drawing/2014/main" id="{345555D5-8FFC-46BA-A036-B381D6FF9E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16800" y="542042234"/>
          <a:ext cx="2112035" cy="2653771"/>
        </a:xfrm>
        <a:prstGeom prst="rect">
          <a:avLst/>
        </a:prstGeom>
      </xdr:spPr>
    </xdr:pic>
    <xdr:clientData/>
  </xdr:twoCellAnchor>
  <xdr:twoCellAnchor editAs="oneCell">
    <xdr:from>
      <xdr:col>9</xdr:col>
      <xdr:colOff>216124</xdr:colOff>
      <xdr:row>2482</xdr:row>
      <xdr:rowOff>119264</xdr:rowOff>
    </xdr:from>
    <xdr:to>
      <xdr:col>10</xdr:col>
      <xdr:colOff>911662</xdr:colOff>
      <xdr:row>2499</xdr:row>
      <xdr:rowOff>4365</xdr:rowOff>
    </xdr:to>
    <xdr:pic>
      <xdr:nvPicPr>
        <xdr:cNvPr id="41" name="Picture 40">
          <a:extLst>
            <a:ext uri="{FF2B5EF4-FFF2-40B4-BE49-F238E27FC236}">
              <a16:creationId xmlns:a16="http://schemas.microsoft.com/office/drawing/2014/main" id="{3965F6FE-080C-459D-BF77-52C080DDEF1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47124" y="541164664"/>
          <a:ext cx="1762338" cy="3339501"/>
        </a:xfrm>
        <a:prstGeom prst="rect">
          <a:avLst/>
        </a:prstGeom>
      </xdr:spPr>
    </xdr:pic>
    <xdr:clientData/>
  </xdr:twoCellAnchor>
  <xdr:twoCellAnchor editAs="oneCell">
    <xdr:from>
      <xdr:col>0</xdr:col>
      <xdr:colOff>102356</xdr:colOff>
      <xdr:row>2670</xdr:row>
      <xdr:rowOff>37663</xdr:rowOff>
    </xdr:from>
    <xdr:to>
      <xdr:col>1</xdr:col>
      <xdr:colOff>399829</xdr:colOff>
      <xdr:row>2675</xdr:row>
      <xdr:rowOff>196023</xdr:rowOff>
    </xdr:to>
    <xdr:pic>
      <xdr:nvPicPr>
        <xdr:cNvPr id="42" name="Picture 41">
          <a:extLst>
            <a:ext uri="{FF2B5EF4-FFF2-40B4-BE49-F238E27FC236}">
              <a16:creationId xmlns:a16="http://schemas.microsoft.com/office/drawing/2014/main" id="{0686230A-37EE-4F5A-BB49-3742AB17F0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581545263"/>
          <a:ext cx="475273" cy="1174360"/>
        </a:xfrm>
        <a:prstGeom prst="rect">
          <a:avLst/>
        </a:prstGeom>
      </xdr:spPr>
    </xdr:pic>
    <xdr:clientData/>
  </xdr:twoCellAnchor>
  <xdr:twoCellAnchor editAs="oneCell">
    <xdr:from>
      <xdr:col>9</xdr:col>
      <xdr:colOff>380999</xdr:colOff>
      <xdr:row>2716</xdr:row>
      <xdr:rowOff>31635</xdr:rowOff>
    </xdr:from>
    <xdr:to>
      <xdr:col>11</xdr:col>
      <xdr:colOff>359434</xdr:colOff>
      <xdr:row>2729</xdr:row>
      <xdr:rowOff>43806</xdr:rowOff>
    </xdr:to>
    <xdr:pic>
      <xdr:nvPicPr>
        <xdr:cNvPr id="43" name="Picture 42">
          <a:extLst>
            <a:ext uri="{FF2B5EF4-FFF2-40B4-BE49-F238E27FC236}">
              <a16:creationId xmlns:a16="http://schemas.microsoft.com/office/drawing/2014/main" id="{2D1A40DA-7E7C-4FB3-BC1A-D0129AC3A5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11999" y="590886435"/>
          <a:ext cx="2112035" cy="2653771"/>
        </a:xfrm>
        <a:prstGeom prst="rect">
          <a:avLst/>
        </a:prstGeom>
      </xdr:spPr>
    </xdr:pic>
    <xdr:clientData/>
  </xdr:twoCellAnchor>
  <xdr:twoCellAnchor editAs="oneCell">
    <xdr:from>
      <xdr:col>8</xdr:col>
      <xdr:colOff>63723</xdr:colOff>
      <xdr:row>2711</xdr:row>
      <xdr:rowOff>170065</xdr:rowOff>
    </xdr:from>
    <xdr:to>
      <xdr:col>10</xdr:col>
      <xdr:colOff>606861</xdr:colOff>
      <xdr:row>2728</xdr:row>
      <xdr:rowOff>55166</xdr:rowOff>
    </xdr:to>
    <xdr:pic>
      <xdr:nvPicPr>
        <xdr:cNvPr id="44" name="Picture 43">
          <a:extLst>
            <a:ext uri="{FF2B5EF4-FFF2-40B4-BE49-F238E27FC236}">
              <a16:creationId xmlns:a16="http://schemas.microsoft.com/office/drawing/2014/main" id="{7BB729EB-C627-4E44-97AC-47C5490238B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42323" y="590008865"/>
          <a:ext cx="1762338" cy="3339501"/>
        </a:xfrm>
        <a:prstGeom prst="rect">
          <a:avLst/>
        </a:prstGeom>
      </xdr:spPr>
    </xdr:pic>
    <xdr:clientData/>
  </xdr:twoCellAnchor>
  <xdr:twoCellAnchor editAs="oneCell">
    <xdr:from>
      <xdr:col>0</xdr:col>
      <xdr:colOff>102356</xdr:colOff>
      <xdr:row>2896</xdr:row>
      <xdr:rowOff>190062</xdr:rowOff>
    </xdr:from>
    <xdr:to>
      <xdr:col>1</xdr:col>
      <xdr:colOff>399829</xdr:colOff>
      <xdr:row>2902</xdr:row>
      <xdr:rowOff>145222</xdr:rowOff>
    </xdr:to>
    <xdr:pic>
      <xdr:nvPicPr>
        <xdr:cNvPr id="45" name="Picture 44">
          <a:extLst>
            <a:ext uri="{FF2B5EF4-FFF2-40B4-BE49-F238E27FC236}">
              <a16:creationId xmlns:a16="http://schemas.microsoft.com/office/drawing/2014/main" id="{308E52B2-3675-40EF-BB1B-B7E59D10DF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629881462"/>
          <a:ext cx="475273" cy="1174360"/>
        </a:xfrm>
        <a:prstGeom prst="rect">
          <a:avLst/>
        </a:prstGeom>
      </xdr:spPr>
    </xdr:pic>
    <xdr:clientData/>
  </xdr:twoCellAnchor>
  <xdr:twoCellAnchor editAs="oneCell">
    <xdr:from>
      <xdr:col>9</xdr:col>
      <xdr:colOff>253999</xdr:colOff>
      <xdr:row>2943</xdr:row>
      <xdr:rowOff>6235</xdr:rowOff>
    </xdr:from>
    <xdr:to>
      <xdr:col>11</xdr:col>
      <xdr:colOff>232434</xdr:colOff>
      <xdr:row>2956</xdr:row>
      <xdr:rowOff>18406</xdr:rowOff>
    </xdr:to>
    <xdr:pic>
      <xdr:nvPicPr>
        <xdr:cNvPr id="46" name="Picture 45">
          <a:extLst>
            <a:ext uri="{FF2B5EF4-FFF2-40B4-BE49-F238E27FC236}">
              <a16:creationId xmlns:a16="http://schemas.microsoft.com/office/drawing/2014/main" id="{D339CCC0-810D-41C9-B36A-E2A377CB4E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984999" y="639248035"/>
          <a:ext cx="2112035" cy="2653771"/>
        </a:xfrm>
        <a:prstGeom prst="rect">
          <a:avLst/>
        </a:prstGeom>
      </xdr:spPr>
    </xdr:pic>
    <xdr:clientData/>
  </xdr:twoCellAnchor>
  <xdr:twoCellAnchor editAs="oneCell">
    <xdr:from>
      <xdr:col>8</xdr:col>
      <xdr:colOff>38323</xdr:colOff>
      <xdr:row>2938</xdr:row>
      <xdr:rowOff>144665</xdr:rowOff>
    </xdr:from>
    <xdr:to>
      <xdr:col>10</xdr:col>
      <xdr:colOff>581461</xdr:colOff>
      <xdr:row>2955</xdr:row>
      <xdr:rowOff>29766</xdr:rowOff>
    </xdr:to>
    <xdr:pic>
      <xdr:nvPicPr>
        <xdr:cNvPr id="47" name="Picture 46">
          <a:extLst>
            <a:ext uri="{FF2B5EF4-FFF2-40B4-BE49-F238E27FC236}">
              <a16:creationId xmlns:a16="http://schemas.microsoft.com/office/drawing/2014/main" id="{049CB793-46D2-479B-A060-4627FA7A37C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16923" y="638370465"/>
          <a:ext cx="1762338" cy="3339501"/>
        </a:xfrm>
        <a:prstGeom prst="rect">
          <a:avLst/>
        </a:prstGeom>
      </xdr:spPr>
    </xdr:pic>
    <xdr:clientData/>
  </xdr:twoCellAnchor>
  <xdr:twoCellAnchor editAs="oneCell">
    <xdr:from>
      <xdr:col>0</xdr:col>
      <xdr:colOff>102356</xdr:colOff>
      <xdr:row>3129</xdr:row>
      <xdr:rowOff>88462</xdr:rowOff>
    </xdr:from>
    <xdr:to>
      <xdr:col>1</xdr:col>
      <xdr:colOff>399829</xdr:colOff>
      <xdr:row>3135</xdr:row>
      <xdr:rowOff>43622</xdr:rowOff>
    </xdr:to>
    <xdr:pic>
      <xdr:nvPicPr>
        <xdr:cNvPr id="48" name="Picture 47">
          <a:extLst>
            <a:ext uri="{FF2B5EF4-FFF2-40B4-BE49-F238E27FC236}">
              <a16:creationId xmlns:a16="http://schemas.microsoft.com/office/drawing/2014/main" id="{FD00803B-A9D0-4F66-9ABE-DA5ACE9B916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680427462"/>
          <a:ext cx="475273" cy="1174360"/>
        </a:xfrm>
        <a:prstGeom prst="rect">
          <a:avLst/>
        </a:prstGeom>
      </xdr:spPr>
    </xdr:pic>
    <xdr:clientData/>
  </xdr:twoCellAnchor>
  <xdr:twoCellAnchor editAs="oneCell">
    <xdr:from>
      <xdr:col>9</xdr:col>
      <xdr:colOff>457199</xdr:colOff>
      <xdr:row>3173</xdr:row>
      <xdr:rowOff>82435</xdr:rowOff>
    </xdr:from>
    <xdr:to>
      <xdr:col>11</xdr:col>
      <xdr:colOff>435634</xdr:colOff>
      <xdr:row>3186</xdr:row>
      <xdr:rowOff>94606</xdr:rowOff>
    </xdr:to>
    <xdr:pic>
      <xdr:nvPicPr>
        <xdr:cNvPr id="49" name="Picture 48">
          <a:extLst>
            <a:ext uri="{FF2B5EF4-FFF2-40B4-BE49-F238E27FC236}">
              <a16:creationId xmlns:a16="http://schemas.microsoft.com/office/drawing/2014/main" id="{D30D8046-C950-48F4-AE3A-27EC92F6E45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88199" y="689362235"/>
          <a:ext cx="2112035" cy="2653771"/>
        </a:xfrm>
        <a:prstGeom prst="rect">
          <a:avLst/>
        </a:prstGeom>
      </xdr:spPr>
    </xdr:pic>
    <xdr:clientData/>
  </xdr:twoCellAnchor>
  <xdr:twoCellAnchor editAs="oneCell">
    <xdr:from>
      <xdr:col>9</xdr:col>
      <xdr:colOff>89123</xdr:colOff>
      <xdr:row>3169</xdr:row>
      <xdr:rowOff>17665</xdr:rowOff>
    </xdr:from>
    <xdr:to>
      <xdr:col>10</xdr:col>
      <xdr:colOff>777041</xdr:colOff>
      <xdr:row>3185</xdr:row>
      <xdr:rowOff>105966</xdr:rowOff>
    </xdr:to>
    <xdr:pic>
      <xdr:nvPicPr>
        <xdr:cNvPr id="50" name="Picture 49">
          <a:extLst>
            <a:ext uri="{FF2B5EF4-FFF2-40B4-BE49-F238E27FC236}">
              <a16:creationId xmlns:a16="http://schemas.microsoft.com/office/drawing/2014/main" id="{862F10E3-E902-4A5D-9920-716C5089FB1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20123" y="688484665"/>
          <a:ext cx="1754718" cy="3339501"/>
        </a:xfrm>
        <a:prstGeom prst="rect">
          <a:avLst/>
        </a:prstGeom>
      </xdr:spPr>
    </xdr:pic>
    <xdr:clientData/>
  </xdr:twoCellAnchor>
  <xdr:twoCellAnchor editAs="oneCell">
    <xdr:from>
      <xdr:col>0</xdr:col>
      <xdr:colOff>153156</xdr:colOff>
      <xdr:row>3358</xdr:row>
      <xdr:rowOff>12262</xdr:rowOff>
    </xdr:from>
    <xdr:to>
      <xdr:col>2</xdr:col>
      <xdr:colOff>44229</xdr:colOff>
      <xdr:row>3363</xdr:row>
      <xdr:rowOff>170622</xdr:rowOff>
    </xdr:to>
    <xdr:pic>
      <xdr:nvPicPr>
        <xdr:cNvPr id="51" name="Picture 50">
          <a:extLst>
            <a:ext uri="{FF2B5EF4-FFF2-40B4-BE49-F238E27FC236}">
              <a16:creationId xmlns:a16="http://schemas.microsoft.com/office/drawing/2014/main" id="{C5E4A933-165E-4D84-8CED-788BEE9954C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156" y="730186062"/>
          <a:ext cx="475273" cy="1174360"/>
        </a:xfrm>
        <a:prstGeom prst="rect">
          <a:avLst/>
        </a:prstGeom>
      </xdr:spPr>
    </xdr:pic>
    <xdr:clientData/>
  </xdr:twoCellAnchor>
  <xdr:twoCellAnchor editAs="oneCell">
    <xdr:from>
      <xdr:col>9</xdr:col>
      <xdr:colOff>330199</xdr:colOff>
      <xdr:row>3401</xdr:row>
      <xdr:rowOff>158635</xdr:rowOff>
    </xdr:from>
    <xdr:to>
      <xdr:col>11</xdr:col>
      <xdr:colOff>308634</xdr:colOff>
      <xdr:row>3414</xdr:row>
      <xdr:rowOff>170806</xdr:rowOff>
    </xdr:to>
    <xdr:pic>
      <xdr:nvPicPr>
        <xdr:cNvPr id="52" name="Picture 51">
          <a:extLst>
            <a:ext uri="{FF2B5EF4-FFF2-40B4-BE49-F238E27FC236}">
              <a16:creationId xmlns:a16="http://schemas.microsoft.com/office/drawing/2014/main" id="{5DF45D6C-CC53-47AE-AF92-AEC33CD4CB8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61199" y="739070035"/>
          <a:ext cx="2112035" cy="2653771"/>
        </a:xfrm>
        <a:prstGeom prst="rect">
          <a:avLst/>
        </a:prstGeom>
      </xdr:spPr>
    </xdr:pic>
    <xdr:clientData/>
  </xdr:twoCellAnchor>
  <xdr:twoCellAnchor editAs="oneCell">
    <xdr:from>
      <xdr:col>8</xdr:col>
      <xdr:colOff>114523</xdr:colOff>
      <xdr:row>3397</xdr:row>
      <xdr:rowOff>93865</xdr:rowOff>
    </xdr:from>
    <xdr:to>
      <xdr:col>10</xdr:col>
      <xdr:colOff>650041</xdr:colOff>
      <xdr:row>3413</xdr:row>
      <xdr:rowOff>182166</xdr:rowOff>
    </xdr:to>
    <xdr:pic>
      <xdr:nvPicPr>
        <xdr:cNvPr id="53" name="Picture 52">
          <a:extLst>
            <a:ext uri="{FF2B5EF4-FFF2-40B4-BE49-F238E27FC236}">
              <a16:creationId xmlns:a16="http://schemas.microsoft.com/office/drawing/2014/main" id="{306B055C-41B5-4771-99A8-29D6FAD48FD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93123" y="738192465"/>
          <a:ext cx="1754718" cy="3339501"/>
        </a:xfrm>
        <a:prstGeom prst="rect">
          <a:avLst/>
        </a:prstGeom>
      </xdr:spPr>
    </xdr:pic>
    <xdr:clientData/>
  </xdr:twoCellAnchor>
  <xdr:twoCellAnchor editAs="oneCell">
    <xdr:from>
      <xdr:col>0</xdr:col>
      <xdr:colOff>102355</xdr:colOff>
      <xdr:row>3585</xdr:row>
      <xdr:rowOff>164660</xdr:rowOff>
    </xdr:from>
    <xdr:to>
      <xdr:col>1</xdr:col>
      <xdr:colOff>399828</xdr:colOff>
      <xdr:row>3591</xdr:row>
      <xdr:rowOff>119820</xdr:rowOff>
    </xdr:to>
    <xdr:pic>
      <xdr:nvPicPr>
        <xdr:cNvPr id="54" name="Picture 53">
          <a:extLst>
            <a:ext uri="{FF2B5EF4-FFF2-40B4-BE49-F238E27FC236}">
              <a16:creationId xmlns:a16="http://schemas.microsoft.com/office/drawing/2014/main" id="{EE42765B-0190-456D-888C-E50438A459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5" y="779411260"/>
          <a:ext cx="475273" cy="1174360"/>
        </a:xfrm>
        <a:prstGeom prst="rect">
          <a:avLst/>
        </a:prstGeom>
      </xdr:spPr>
    </xdr:pic>
    <xdr:clientData/>
  </xdr:twoCellAnchor>
  <xdr:twoCellAnchor editAs="oneCell">
    <xdr:from>
      <xdr:col>9</xdr:col>
      <xdr:colOff>507999</xdr:colOff>
      <xdr:row>3629</xdr:row>
      <xdr:rowOff>31635</xdr:rowOff>
    </xdr:from>
    <xdr:to>
      <xdr:col>11</xdr:col>
      <xdr:colOff>486434</xdr:colOff>
      <xdr:row>3642</xdr:row>
      <xdr:rowOff>43806</xdr:rowOff>
    </xdr:to>
    <xdr:pic>
      <xdr:nvPicPr>
        <xdr:cNvPr id="55" name="Picture 54">
          <a:extLst>
            <a:ext uri="{FF2B5EF4-FFF2-40B4-BE49-F238E27FC236}">
              <a16:creationId xmlns:a16="http://schemas.microsoft.com/office/drawing/2014/main" id="{E7DCFD2B-434D-473A-86E7-0033CF8961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38999" y="788219035"/>
          <a:ext cx="2112035" cy="2653771"/>
        </a:xfrm>
        <a:prstGeom prst="rect">
          <a:avLst/>
        </a:prstGeom>
      </xdr:spPr>
    </xdr:pic>
    <xdr:clientData/>
  </xdr:twoCellAnchor>
  <xdr:twoCellAnchor editAs="oneCell">
    <xdr:from>
      <xdr:col>9</xdr:col>
      <xdr:colOff>139923</xdr:colOff>
      <xdr:row>3624</xdr:row>
      <xdr:rowOff>170065</xdr:rowOff>
    </xdr:from>
    <xdr:to>
      <xdr:col>10</xdr:col>
      <xdr:colOff>827841</xdr:colOff>
      <xdr:row>3641</xdr:row>
      <xdr:rowOff>55166</xdr:rowOff>
    </xdr:to>
    <xdr:pic>
      <xdr:nvPicPr>
        <xdr:cNvPr id="56" name="Picture 55">
          <a:extLst>
            <a:ext uri="{FF2B5EF4-FFF2-40B4-BE49-F238E27FC236}">
              <a16:creationId xmlns:a16="http://schemas.microsoft.com/office/drawing/2014/main" id="{569D4B7A-AADA-4730-B51D-866012D9AE2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70923" y="787341465"/>
          <a:ext cx="1754718" cy="3339501"/>
        </a:xfrm>
        <a:prstGeom prst="rect">
          <a:avLst/>
        </a:prstGeom>
      </xdr:spPr>
    </xdr:pic>
    <xdr:clientData/>
  </xdr:twoCellAnchor>
  <xdr:twoCellAnchor editAs="oneCell">
    <xdr:from>
      <xdr:col>0</xdr:col>
      <xdr:colOff>127754</xdr:colOff>
      <xdr:row>3813</xdr:row>
      <xdr:rowOff>190059</xdr:rowOff>
    </xdr:from>
    <xdr:to>
      <xdr:col>2</xdr:col>
      <xdr:colOff>18827</xdr:colOff>
      <xdr:row>3819</xdr:row>
      <xdr:rowOff>145219</xdr:rowOff>
    </xdr:to>
    <xdr:pic>
      <xdr:nvPicPr>
        <xdr:cNvPr id="57" name="Picture 56">
          <a:extLst>
            <a:ext uri="{FF2B5EF4-FFF2-40B4-BE49-F238E27FC236}">
              <a16:creationId xmlns:a16="http://schemas.microsoft.com/office/drawing/2014/main" id="{36262600-66C4-4A78-807C-EDB420C3C32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27754" y="828001459"/>
          <a:ext cx="475273" cy="1174360"/>
        </a:xfrm>
        <a:prstGeom prst="rect">
          <a:avLst/>
        </a:prstGeom>
      </xdr:spPr>
    </xdr:pic>
    <xdr:clientData/>
  </xdr:twoCellAnchor>
  <xdr:twoCellAnchor editAs="oneCell">
    <xdr:from>
      <xdr:col>9</xdr:col>
      <xdr:colOff>685799</xdr:colOff>
      <xdr:row>3856</xdr:row>
      <xdr:rowOff>107835</xdr:rowOff>
    </xdr:from>
    <xdr:to>
      <xdr:col>11</xdr:col>
      <xdr:colOff>664234</xdr:colOff>
      <xdr:row>3869</xdr:row>
      <xdr:rowOff>120006</xdr:rowOff>
    </xdr:to>
    <xdr:pic>
      <xdr:nvPicPr>
        <xdr:cNvPr id="58" name="Picture 57">
          <a:extLst>
            <a:ext uri="{FF2B5EF4-FFF2-40B4-BE49-F238E27FC236}">
              <a16:creationId xmlns:a16="http://schemas.microsoft.com/office/drawing/2014/main" id="{6872E67A-3D7F-41CA-A962-FBA134BF94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16799" y="836656835"/>
          <a:ext cx="2112035" cy="2653771"/>
        </a:xfrm>
        <a:prstGeom prst="rect">
          <a:avLst/>
        </a:prstGeom>
      </xdr:spPr>
    </xdr:pic>
    <xdr:clientData/>
  </xdr:twoCellAnchor>
  <xdr:twoCellAnchor editAs="oneCell">
    <xdr:from>
      <xdr:col>9</xdr:col>
      <xdr:colOff>317723</xdr:colOff>
      <xdr:row>3852</xdr:row>
      <xdr:rowOff>43065</xdr:rowOff>
    </xdr:from>
    <xdr:to>
      <xdr:col>10</xdr:col>
      <xdr:colOff>1005641</xdr:colOff>
      <xdr:row>3868</xdr:row>
      <xdr:rowOff>131366</xdr:rowOff>
    </xdr:to>
    <xdr:pic>
      <xdr:nvPicPr>
        <xdr:cNvPr id="59" name="Picture 58">
          <a:extLst>
            <a:ext uri="{FF2B5EF4-FFF2-40B4-BE49-F238E27FC236}">
              <a16:creationId xmlns:a16="http://schemas.microsoft.com/office/drawing/2014/main" id="{8C86EBCD-0AE2-4D74-87C1-FA84D235347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48723" y="835779265"/>
          <a:ext cx="1754718" cy="3339501"/>
        </a:xfrm>
        <a:prstGeom prst="rect">
          <a:avLst/>
        </a:prstGeom>
      </xdr:spPr>
    </xdr:pic>
    <xdr:clientData/>
  </xdr:twoCellAnchor>
  <xdr:twoCellAnchor editAs="oneCell">
    <xdr:from>
      <xdr:col>1</xdr:col>
      <xdr:colOff>755</xdr:colOff>
      <xdr:row>4039</xdr:row>
      <xdr:rowOff>139258</xdr:rowOff>
    </xdr:from>
    <xdr:to>
      <xdr:col>2</xdr:col>
      <xdr:colOff>69628</xdr:colOff>
      <xdr:row>4045</xdr:row>
      <xdr:rowOff>94418</xdr:rowOff>
    </xdr:to>
    <xdr:pic>
      <xdr:nvPicPr>
        <xdr:cNvPr id="60" name="Picture 59">
          <a:extLst>
            <a:ext uri="{FF2B5EF4-FFF2-40B4-BE49-F238E27FC236}">
              <a16:creationId xmlns:a16="http://schemas.microsoft.com/office/drawing/2014/main" id="{D4722DC6-11D5-44B4-B41F-70D8529318D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78555" y="876058258"/>
          <a:ext cx="475273" cy="1174360"/>
        </a:xfrm>
        <a:prstGeom prst="rect">
          <a:avLst/>
        </a:prstGeom>
      </xdr:spPr>
    </xdr:pic>
    <xdr:clientData/>
  </xdr:twoCellAnchor>
  <xdr:twoCellAnchor editAs="oneCell">
    <xdr:from>
      <xdr:col>9</xdr:col>
      <xdr:colOff>761999</xdr:colOff>
      <xdr:row>4083</xdr:row>
      <xdr:rowOff>158635</xdr:rowOff>
    </xdr:from>
    <xdr:to>
      <xdr:col>11</xdr:col>
      <xdr:colOff>740434</xdr:colOff>
      <xdr:row>4096</xdr:row>
      <xdr:rowOff>170806</xdr:rowOff>
    </xdr:to>
    <xdr:pic>
      <xdr:nvPicPr>
        <xdr:cNvPr id="61" name="Picture 60">
          <a:extLst>
            <a:ext uri="{FF2B5EF4-FFF2-40B4-BE49-F238E27FC236}">
              <a16:creationId xmlns:a16="http://schemas.microsoft.com/office/drawing/2014/main" id="{66A96082-C31C-4CF4-8ABC-D18D591EC44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92999" y="885018435"/>
          <a:ext cx="2112035" cy="2653771"/>
        </a:xfrm>
        <a:prstGeom prst="rect">
          <a:avLst/>
        </a:prstGeom>
      </xdr:spPr>
    </xdr:pic>
    <xdr:clientData/>
  </xdr:twoCellAnchor>
  <xdr:twoCellAnchor editAs="oneCell">
    <xdr:from>
      <xdr:col>9</xdr:col>
      <xdr:colOff>393923</xdr:colOff>
      <xdr:row>4079</xdr:row>
      <xdr:rowOff>93865</xdr:rowOff>
    </xdr:from>
    <xdr:to>
      <xdr:col>11</xdr:col>
      <xdr:colOff>15041</xdr:colOff>
      <xdr:row>4095</xdr:row>
      <xdr:rowOff>182166</xdr:rowOff>
    </xdr:to>
    <xdr:pic>
      <xdr:nvPicPr>
        <xdr:cNvPr id="62" name="Picture 61">
          <a:extLst>
            <a:ext uri="{FF2B5EF4-FFF2-40B4-BE49-F238E27FC236}">
              <a16:creationId xmlns:a16="http://schemas.microsoft.com/office/drawing/2014/main" id="{49444BBD-8121-40F0-A0D2-14844C3915F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124923" y="884140865"/>
          <a:ext cx="1754718" cy="3339501"/>
        </a:xfrm>
        <a:prstGeom prst="rect">
          <a:avLst/>
        </a:prstGeom>
      </xdr:spPr>
    </xdr:pic>
    <xdr:clientData/>
  </xdr:twoCellAnchor>
  <xdr:twoCellAnchor editAs="oneCell">
    <xdr:from>
      <xdr:col>0</xdr:col>
      <xdr:colOff>102356</xdr:colOff>
      <xdr:row>4268</xdr:row>
      <xdr:rowOff>113858</xdr:rowOff>
    </xdr:from>
    <xdr:to>
      <xdr:col>1</xdr:col>
      <xdr:colOff>399829</xdr:colOff>
      <xdr:row>4274</xdr:row>
      <xdr:rowOff>69018</xdr:rowOff>
    </xdr:to>
    <xdr:pic>
      <xdr:nvPicPr>
        <xdr:cNvPr id="63" name="Picture 62">
          <a:extLst>
            <a:ext uri="{FF2B5EF4-FFF2-40B4-BE49-F238E27FC236}">
              <a16:creationId xmlns:a16="http://schemas.microsoft.com/office/drawing/2014/main" id="{42F14318-3BF3-4A75-969F-E73E3DE48D9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924800858"/>
          <a:ext cx="475273" cy="1174360"/>
        </a:xfrm>
        <a:prstGeom prst="rect">
          <a:avLst/>
        </a:prstGeom>
      </xdr:spPr>
    </xdr:pic>
    <xdr:clientData/>
  </xdr:twoCellAnchor>
  <xdr:twoCellAnchor editAs="oneCell">
    <xdr:from>
      <xdr:col>9</xdr:col>
      <xdr:colOff>152399</xdr:colOff>
      <xdr:row>4310</xdr:row>
      <xdr:rowOff>31635</xdr:rowOff>
    </xdr:from>
    <xdr:to>
      <xdr:col>11</xdr:col>
      <xdr:colOff>130834</xdr:colOff>
      <xdr:row>4323</xdr:row>
      <xdr:rowOff>43806</xdr:rowOff>
    </xdr:to>
    <xdr:pic>
      <xdr:nvPicPr>
        <xdr:cNvPr id="64" name="Picture 63">
          <a:extLst>
            <a:ext uri="{FF2B5EF4-FFF2-40B4-BE49-F238E27FC236}">
              <a16:creationId xmlns:a16="http://schemas.microsoft.com/office/drawing/2014/main" id="{68B3E29A-DB5B-491C-B385-FA19395485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883399" y="933253035"/>
          <a:ext cx="2112035" cy="2653771"/>
        </a:xfrm>
        <a:prstGeom prst="rect">
          <a:avLst/>
        </a:prstGeom>
      </xdr:spPr>
    </xdr:pic>
    <xdr:clientData/>
  </xdr:twoCellAnchor>
  <xdr:twoCellAnchor editAs="oneCell">
    <xdr:from>
      <xdr:col>7</xdr:col>
      <xdr:colOff>2959323</xdr:colOff>
      <xdr:row>4305</xdr:row>
      <xdr:rowOff>170065</xdr:rowOff>
    </xdr:from>
    <xdr:to>
      <xdr:col>10</xdr:col>
      <xdr:colOff>472241</xdr:colOff>
      <xdr:row>4322</xdr:row>
      <xdr:rowOff>55166</xdr:rowOff>
    </xdr:to>
    <xdr:pic>
      <xdr:nvPicPr>
        <xdr:cNvPr id="65" name="Picture 64">
          <a:extLst>
            <a:ext uri="{FF2B5EF4-FFF2-40B4-BE49-F238E27FC236}">
              <a16:creationId xmlns:a16="http://schemas.microsoft.com/office/drawing/2014/main" id="{9EF298DA-93E4-44E5-A747-7A3F3CC9075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515323" y="932375465"/>
          <a:ext cx="1754718" cy="3339501"/>
        </a:xfrm>
        <a:prstGeom prst="rect">
          <a:avLst/>
        </a:prstGeom>
      </xdr:spPr>
    </xdr:pic>
    <xdr:clientData/>
  </xdr:twoCellAnchor>
  <xdr:twoCellAnchor editAs="oneCell">
    <xdr:from>
      <xdr:col>0</xdr:col>
      <xdr:colOff>102356</xdr:colOff>
      <xdr:row>4495</xdr:row>
      <xdr:rowOff>63058</xdr:rowOff>
    </xdr:from>
    <xdr:to>
      <xdr:col>1</xdr:col>
      <xdr:colOff>399829</xdr:colOff>
      <xdr:row>4501</xdr:row>
      <xdr:rowOff>18218</xdr:rowOff>
    </xdr:to>
    <xdr:pic>
      <xdr:nvPicPr>
        <xdr:cNvPr id="66" name="Picture 65">
          <a:extLst>
            <a:ext uri="{FF2B5EF4-FFF2-40B4-BE49-F238E27FC236}">
              <a16:creationId xmlns:a16="http://schemas.microsoft.com/office/drawing/2014/main" id="{B2C9E8C7-E84C-42F4-AA8C-87750233021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972883058"/>
          <a:ext cx="475273" cy="1174360"/>
        </a:xfrm>
        <a:prstGeom prst="rect">
          <a:avLst/>
        </a:prstGeom>
      </xdr:spPr>
    </xdr:pic>
    <xdr:clientData/>
  </xdr:twoCellAnchor>
  <xdr:twoCellAnchor editAs="oneCell">
    <xdr:from>
      <xdr:col>9</xdr:col>
      <xdr:colOff>431799</xdr:colOff>
      <xdr:row>4536</xdr:row>
      <xdr:rowOff>82435</xdr:rowOff>
    </xdr:from>
    <xdr:to>
      <xdr:col>11</xdr:col>
      <xdr:colOff>410234</xdr:colOff>
      <xdr:row>4549</xdr:row>
      <xdr:rowOff>94606</xdr:rowOff>
    </xdr:to>
    <xdr:pic>
      <xdr:nvPicPr>
        <xdr:cNvPr id="67" name="Picture 66">
          <a:extLst>
            <a:ext uri="{FF2B5EF4-FFF2-40B4-BE49-F238E27FC236}">
              <a16:creationId xmlns:a16="http://schemas.microsoft.com/office/drawing/2014/main" id="{8AE671F3-3C31-4CCD-B0E5-D059960D756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62799" y="981233635"/>
          <a:ext cx="2112035" cy="2653771"/>
        </a:xfrm>
        <a:prstGeom prst="rect">
          <a:avLst/>
        </a:prstGeom>
      </xdr:spPr>
    </xdr:pic>
    <xdr:clientData/>
  </xdr:twoCellAnchor>
  <xdr:twoCellAnchor editAs="oneCell">
    <xdr:from>
      <xdr:col>9</xdr:col>
      <xdr:colOff>63723</xdr:colOff>
      <xdr:row>4532</xdr:row>
      <xdr:rowOff>17665</xdr:rowOff>
    </xdr:from>
    <xdr:to>
      <xdr:col>10</xdr:col>
      <xdr:colOff>751641</xdr:colOff>
      <xdr:row>4548</xdr:row>
      <xdr:rowOff>105966</xdr:rowOff>
    </xdr:to>
    <xdr:pic>
      <xdr:nvPicPr>
        <xdr:cNvPr id="68" name="Picture 67">
          <a:extLst>
            <a:ext uri="{FF2B5EF4-FFF2-40B4-BE49-F238E27FC236}">
              <a16:creationId xmlns:a16="http://schemas.microsoft.com/office/drawing/2014/main" id="{1D732222-2F6E-4D90-AA58-83CC5D1A0BD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794723" y="980356065"/>
          <a:ext cx="1754718" cy="3339501"/>
        </a:xfrm>
        <a:prstGeom prst="rect">
          <a:avLst/>
        </a:prstGeom>
      </xdr:spPr>
    </xdr:pic>
    <xdr:clientData/>
  </xdr:twoCellAnchor>
  <xdr:twoCellAnchor editAs="oneCell">
    <xdr:from>
      <xdr:col>0</xdr:col>
      <xdr:colOff>102357</xdr:colOff>
      <xdr:row>4723</xdr:row>
      <xdr:rowOff>113858</xdr:rowOff>
    </xdr:from>
    <xdr:to>
      <xdr:col>1</xdr:col>
      <xdr:colOff>399830</xdr:colOff>
      <xdr:row>4729</xdr:row>
      <xdr:rowOff>69018</xdr:rowOff>
    </xdr:to>
    <xdr:pic>
      <xdr:nvPicPr>
        <xdr:cNvPr id="69" name="Picture 68">
          <a:extLst>
            <a:ext uri="{FF2B5EF4-FFF2-40B4-BE49-F238E27FC236}">
              <a16:creationId xmlns:a16="http://schemas.microsoft.com/office/drawing/2014/main" id="{CF730B5E-36A5-44CB-83F2-5D98A83F73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7" y="1021498658"/>
          <a:ext cx="475273" cy="1174360"/>
        </a:xfrm>
        <a:prstGeom prst="rect">
          <a:avLst/>
        </a:prstGeom>
      </xdr:spPr>
    </xdr:pic>
    <xdr:clientData/>
  </xdr:twoCellAnchor>
  <xdr:twoCellAnchor editAs="oneCell">
    <xdr:from>
      <xdr:col>9</xdr:col>
      <xdr:colOff>685799</xdr:colOff>
      <xdr:row>4764</xdr:row>
      <xdr:rowOff>57035</xdr:rowOff>
    </xdr:from>
    <xdr:to>
      <xdr:col>11</xdr:col>
      <xdr:colOff>664234</xdr:colOff>
      <xdr:row>4777</xdr:row>
      <xdr:rowOff>69206</xdr:rowOff>
    </xdr:to>
    <xdr:pic>
      <xdr:nvPicPr>
        <xdr:cNvPr id="70" name="Picture 69">
          <a:extLst>
            <a:ext uri="{FF2B5EF4-FFF2-40B4-BE49-F238E27FC236}">
              <a16:creationId xmlns:a16="http://schemas.microsoft.com/office/drawing/2014/main" id="{5548F16C-FC64-4C62-B0A6-570D57000CD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16799" y="1029773035"/>
          <a:ext cx="2112035" cy="2653771"/>
        </a:xfrm>
        <a:prstGeom prst="rect">
          <a:avLst/>
        </a:prstGeom>
      </xdr:spPr>
    </xdr:pic>
    <xdr:clientData/>
  </xdr:twoCellAnchor>
  <xdr:twoCellAnchor editAs="oneCell">
    <xdr:from>
      <xdr:col>9</xdr:col>
      <xdr:colOff>317723</xdr:colOff>
      <xdr:row>4759</xdr:row>
      <xdr:rowOff>195465</xdr:rowOff>
    </xdr:from>
    <xdr:to>
      <xdr:col>10</xdr:col>
      <xdr:colOff>1005641</xdr:colOff>
      <xdr:row>4776</xdr:row>
      <xdr:rowOff>80566</xdr:rowOff>
    </xdr:to>
    <xdr:pic>
      <xdr:nvPicPr>
        <xdr:cNvPr id="71" name="Picture 70">
          <a:extLst>
            <a:ext uri="{FF2B5EF4-FFF2-40B4-BE49-F238E27FC236}">
              <a16:creationId xmlns:a16="http://schemas.microsoft.com/office/drawing/2014/main" id="{94264AA1-0CC9-4962-B275-9DBD698C125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48723" y="1028895465"/>
          <a:ext cx="1754718" cy="3339501"/>
        </a:xfrm>
        <a:prstGeom prst="rect">
          <a:avLst/>
        </a:prstGeom>
      </xdr:spPr>
    </xdr:pic>
    <xdr:clientData/>
  </xdr:twoCellAnchor>
  <xdr:twoCellAnchor editAs="oneCell">
    <xdr:from>
      <xdr:col>0</xdr:col>
      <xdr:colOff>102357</xdr:colOff>
      <xdr:row>4952</xdr:row>
      <xdr:rowOff>88458</xdr:rowOff>
    </xdr:from>
    <xdr:to>
      <xdr:col>1</xdr:col>
      <xdr:colOff>399830</xdr:colOff>
      <xdr:row>4958</xdr:row>
      <xdr:rowOff>43618</xdr:rowOff>
    </xdr:to>
    <xdr:pic>
      <xdr:nvPicPr>
        <xdr:cNvPr id="72" name="Picture 71">
          <a:extLst>
            <a:ext uri="{FF2B5EF4-FFF2-40B4-BE49-F238E27FC236}">
              <a16:creationId xmlns:a16="http://schemas.microsoft.com/office/drawing/2014/main" id="{68FFD5A8-51D1-4492-A7FC-36B1453417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7" y="1070266658"/>
          <a:ext cx="475273" cy="1174360"/>
        </a:xfrm>
        <a:prstGeom prst="rect">
          <a:avLst/>
        </a:prstGeom>
      </xdr:spPr>
    </xdr:pic>
    <xdr:clientData/>
  </xdr:twoCellAnchor>
  <xdr:twoCellAnchor editAs="oneCell">
    <xdr:from>
      <xdr:col>9</xdr:col>
      <xdr:colOff>609599</xdr:colOff>
      <xdr:row>4995</xdr:row>
      <xdr:rowOff>158635</xdr:rowOff>
    </xdr:from>
    <xdr:to>
      <xdr:col>11</xdr:col>
      <xdr:colOff>588034</xdr:colOff>
      <xdr:row>5008</xdr:row>
      <xdr:rowOff>170806</xdr:rowOff>
    </xdr:to>
    <xdr:pic>
      <xdr:nvPicPr>
        <xdr:cNvPr id="73" name="Picture 72">
          <a:extLst>
            <a:ext uri="{FF2B5EF4-FFF2-40B4-BE49-F238E27FC236}">
              <a16:creationId xmlns:a16="http://schemas.microsoft.com/office/drawing/2014/main" id="{C971481B-B01D-4BC4-B7D4-F0B825D792D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0599" y="1079074435"/>
          <a:ext cx="2112035" cy="2653771"/>
        </a:xfrm>
        <a:prstGeom prst="rect">
          <a:avLst/>
        </a:prstGeom>
      </xdr:spPr>
    </xdr:pic>
    <xdr:clientData/>
  </xdr:twoCellAnchor>
  <xdr:twoCellAnchor editAs="oneCell">
    <xdr:from>
      <xdr:col>9</xdr:col>
      <xdr:colOff>241523</xdr:colOff>
      <xdr:row>4991</xdr:row>
      <xdr:rowOff>93865</xdr:rowOff>
    </xdr:from>
    <xdr:to>
      <xdr:col>10</xdr:col>
      <xdr:colOff>929441</xdr:colOff>
      <xdr:row>5007</xdr:row>
      <xdr:rowOff>182166</xdr:rowOff>
    </xdr:to>
    <xdr:pic>
      <xdr:nvPicPr>
        <xdr:cNvPr id="74" name="Picture 73">
          <a:extLst>
            <a:ext uri="{FF2B5EF4-FFF2-40B4-BE49-F238E27FC236}">
              <a16:creationId xmlns:a16="http://schemas.microsoft.com/office/drawing/2014/main" id="{01A6F193-54F8-4B55-909E-854BEF59817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72523" y="1078196865"/>
          <a:ext cx="1754718" cy="3339501"/>
        </a:xfrm>
        <a:prstGeom prst="rect">
          <a:avLst/>
        </a:prstGeom>
      </xdr:spPr>
    </xdr:pic>
    <xdr:clientData/>
  </xdr:twoCellAnchor>
  <xdr:twoCellAnchor editAs="oneCell">
    <xdr:from>
      <xdr:col>0</xdr:col>
      <xdr:colOff>102357</xdr:colOff>
      <xdr:row>5180</xdr:row>
      <xdr:rowOff>139258</xdr:rowOff>
    </xdr:from>
    <xdr:to>
      <xdr:col>1</xdr:col>
      <xdr:colOff>399830</xdr:colOff>
      <xdr:row>5186</xdr:row>
      <xdr:rowOff>94418</xdr:rowOff>
    </xdr:to>
    <xdr:pic>
      <xdr:nvPicPr>
        <xdr:cNvPr id="75" name="Picture 74">
          <a:extLst>
            <a:ext uri="{FF2B5EF4-FFF2-40B4-BE49-F238E27FC236}">
              <a16:creationId xmlns:a16="http://schemas.microsoft.com/office/drawing/2014/main" id="{DA8456D2-8F49-48AC-935C-E217BC6755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7" y="1118856858"/>
          <a:ext cx="475273" cy="1174360"/>
        </a:xfrm>
        <a:prstGeom prst="rect">
          <a:avLst/>
        </a:prstGeom>
      </xdr:spPr>
    </xdr:pic>
    <xdr:clientData/>
  </xdr:twoCellAnchor>
  <xdr:twoCellAnchor editAs="oneCell">
    <xdr:from>
      <xdr:col>9</xdr:col>
      <xdr:colOff>863598</xdr:colOff>
      <xdr:row>5221</xdr:row>
      <xdr:rowOff>57035</xdr:rowOff>
    </xdr:from>
    <xdr:to>
      <xdr:col>11</xdr:col>
      <xdr:colOff>842033</xdr:colOff>
      <xdr:row>5234</xdr:row>
      <xdr:rowOff>69206</xdr:rowOff>
    </xdr:to>
    <xdr:pic>
      <xdr:nvPicPr>
        <xdr:cNvPr id="76" name="Picture 75">
          <a:extLst>
            <a:ext uri="{FF2B5EF4-FFF2-40B4-BE49-F238E27FC236}">
              <a16:creationId xmlns:a16="http://schemas.microsoft.com/office/drawing/2014/main" id="{32C6667D-5E8D-44D8-9DA0-1531DAB548B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94598" y="1127105835"/>
          <a:ext cx="2112035" cy="2653771"/>
        </a:xfrm>
        <a:prstGeom prst="rect">
          <a:avLst/>
        </a:prstGeom>
      </xdr:spPr>
    </xdr:pic>
    <xdr:clientData/>
  </xdr:twoCellAnchor>
  <xdr:twoCellAnchor editAs="oneCell">
    <xdr:from>
      <xdr:col>9</xdr:col>
      <xdr:colOff>495522</xdr:colOff>
      <xdr:row>5216</xdr:row>
      <xdr:rowOff>195465</xdr:rowOff>
    </xdr:from>
    <xdr:to>
      <xdr:col>11</xdr:col>
      <xdr:colOff>116640</xdr:colOff>
      <xdr:row>5233</xdr:row>
      <xdr:rowOff>80566</xdr:rowOff>
    </xdr:to>
    <xdr:pic>
      <xdr:nvPicPr>
        <xdr:cNvPr id="77" name="Picture 76">
          <a:extLst>
            <a:ext uri="{FF2B5EF4-FFF2-40B4-BE49-F238E27FC236}">
              <a16:creationId xmlns:a16="http://schemas.microsoft.com/office/drawing/2014/main" id="{F41A3B1A-216A-44E6-AB56-48D909C3E2D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26522" y="1126228265"/>
          <a:ext cx="1754718" cy="3339501"/>
        </a:xfrm>
        <a:prstGeom prst="rect">
          <a:avLst/>
        </a:prstGeom>
      </xdr:spPr>
    </xdr:pic>
    <xdr:clientData/>
  </xdr:twoCellAnchor>
  <xdr:twoCellAnchor editAs="oneCell">
    <xdr:from>
      <xdr:col>0</xdr:col>
      <xdr:colOff>102355</xdr:colOff>
      <xdr:row>5408</xdr:row>
      <xdr:rowOff>37658</xdr:rowOff>
    </xdr:from>
    <xdr:to>
      <xdr:col>1</xdr:col>
      <xdr:colOff>399828</xdr:colOff>
      <xdr:row>5413</xdr:row>
      <xdr:rowOff>196018</xdr:rowOff>
    </xdr:to>
    <xdr:pic>
      <xdr:nvPicPr>
        <xdr:cNvPr id="78" name="Picture 77">
          <a:extLst>
            <a:ext uri="{FF2B5EF4-FFF2-40B4-BE49-F238E27FC236}">
              <a16:creationId xmlns:a16="http://schemas.microsoft.com/office/drawing/2014/main" id="{9BE7CEEC-AC89-45F4-898B-8AECBC3A655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5" y="1167447058"/>
          <a:ext cx="475273" cy="1174360"/>
        </a:xfrm>
        <a:prstGeom prst="rect">
          <a:avLst/>
        </a:prstGeom>
      </xdr:spPr>
    </xdr:pic>
    <xdr:clientData/>
  </xdr:twoCellAnchor>
  <xdr:twoCellAnchor editAs="oneCell">
    <xdr:from>
      <xdr:col>9</xdr:col>
      <xdr:colOff>1015998</xdr:colOff>
      <xdr:row>5449</xdr:row>
      <xdr:rowOff>57035</xdr:rowOff>
    </xdr:from>
    <xdr:to>
      <xdr:col>11</xdr:col>
      <xdr:colOff>994433</xdr:colOff>
      <xdr:row>5462</xdr:row>
      <xdr:rowOff>69206</xdr:rowOff>
    </xdr:to>
    <xdr:pic>
      <xdr:nvPicPr>
        <xdr:cNvPr id="79" name="Picture 78">
          <a:extLst>
            <a:ext uri="{FF2B5EF4-FFF2-40B4-BE49-F238E27FC236}">
              <a16:creationId xmlns:a16="http://schemas.microsoft.com/office/drawing/2014/main" id="{A7F63936-5CCE-4E06-8998-75C64D28E44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746998" y="1175797635"/>
          <a:ext cx="2112035" cy="2653771"/>
        </a:xfrm>
        <a:prstGeom prst="rect">
          <a:avLst/>
        </a:prstGeom>
      </xdr:spPr>
    </xdr:pic>
    <xdr:clientData/>
  </xdr:twoCellAnchor>
  <xdr:twoCellAnchor editAs="oneCell">
    <xdr:from>
      <xdr:col>9</xdr:col>
      <xdr:colOff>647922</xdr:colOff>
      <xdr:row>5444</xdr:row>
      <xdr:rowOff>195465</xdr:rowOff>
    </xdr:from>
    <xdr:to>
      <xdr:col>11</xdr:col>
      <xdr:colOff>269040</xdr:colOff>
      <xdr:row>5461</xdr:row>
      <xdr:rowOff>80566</xdr:rowOff>
    </xdr:to>
    <xdr:pic>
      <xdr:nvPicPr>
        <xdr:cNvPr id="80" name="Picture 79">
          <a:extLst>
            <a:ext uri="{FF2B5EF4-FFF2-40B4-BE49-F238E27FC236}">
              <a16:creationId xmlns:a16="http://schemas.microsoft.com/office/drawing/2014/main" id="{2B467759-68C2-491F-AB62-2A34A260DC5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378922" y="1174920065"/>
          <a:ext cx="1754718" cy="3339501"/>
        </a:xfrm>
        <a:prstGeom prst="rect">
          <a:avLst/>
        </a:prstGeom>
      </xdr:spPr>
    </xdr:pic>
    <xdr:clientData/>
  </xdr:twoCellAnchor>
  <xdr:twoCellAnchor editAs="oneCell">
    <xdr:from>
      <xdr:col>0</xdr:col>
      <xdr:colOff>102356</xdr:colOff>
      <xdr:row>5636</xdr:row>
      <xdr:rowOff>139259</xdr:rowOff>
    </xdr:from>
    <xdr:to>
      <xdr:col>1</xdr:col>
      <xdr:colOff>399829</xdr:colOff>
      <xdr:row>5642</xdr:row>
      <xdr:rowOff>94419</xdr:rowOff>
    </xdr:to>
    <xdr:pic>
      <xdr:nvPicPr>
        <xdr:cNvPr id="81" name="Picture 80">
          <a:extLst>
            <a:ext uri="{FF2B5EF4-FFF2-40B4-BE49-F238E27FC236}">
              <a16:creationId xmlns:a16="http://schemas.microsoft.com/office/drawing/2014/main" id="{B3C40517-6D30-4B3A-A2A4-775A326577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1216062659"/>
          <a:ext cx="475273" cy="1174360"/>
        </a:xfrm>
        <a:prstGeom prst="rect">
          <a:avLst/>
        </a:prstGeom>
      </xdr:spPr>
    </xdr:pic>
    <xdr:clientData/>
  </xdr:twoCellAnchor>
  <xdr:twoCellAnchor editAs="oneCell">
    <xdr:from>
      <xdr:col>9</xdr:col>
      <xdr:colOff>660398</xdr:colOff>
      <xdr:row>5677</xdr:row>
      <xdr:rowOff>133235</xdr:rowOff>
    </xdr:from>
    <xdr:to>
      <xdr:col>11</xdr:col>
      <xdr:colOff>638833</xdr:colOff>
      <xdr:row>5690</xdr:row>
      <xdr:rowOff>145406</xdr:rowOff>
    </xdr:to>
    <xdr:pic>
      <xdr:nvPicPr>
        <xdr:cNvPr id="82" name="Picture 81">
          <a:extLst>
            <a:ext uri="{FF2B5EF4-FFF2-40B4-BE49-F238E27FC236}">
              <a16:creationId xmlns:a16="http://schemas.microsoft.com/office/drawing/2014/main" id="{9305851E-725E-4617-B81E-26A954564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91398" y="1224387835"/>
          <a:ext cx="2112035" cy="2653771"/>
        </a:xfrm>
        <a:prstGeom prst="rect">
          <a:avLst/>
        </a:prstGeom>
      </xdr:spPr>
    </xdr:pic>
    <xdr:clientData/>
  </xdr:twoCellAnchor>
  <xdr:twoCellAnchor editAs="oneCell">
    <xdr:from>
      <xdr:col>9</xdr:col>
      <xdr:colOff>292322</xdr:colOff>
      <xdr:row>5673</xdr:row>
      <xdr:rowOff>68465</xdr:rowOff>
    </xdr:from>
    <xdr:to>
      <xdr:col>10</xdr:col>
      <xdr:colOff>980240</xdr:colOff>
      <xdr:row>5689</xdr:row>
      <xdr:rowOff>156766</xdr:rowOff>
    </xdr:to>
    <xdr:pic>
      <xdr:nvPicPr>
        <xdr:cNvPr id="83" name="Picture 82">
          <a:extLst>
            <a:ext uri="{FF2B5EF4-FFF2-40B4-BE49-F238E27FC236}">
              <a16:creationId xmlns:a16="http://schemas.microsoft.com/office/drawing/2014/main" id="{E0775AB6-579F-47B6-A894-1505F090393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23322" y="1223510265"/>
          <a:ext cx="1754718" cy="3339501"/>
        </a:xfrm>
        <a:prstGeom prst="rect">
          <a:avLst/>
        </a:prstGeom>
      </xdr:spPr>
    </xdr:pic>
    <xdr:clientData/>
  </xdr:twoCellAnchor>
  <xdr:twoCellAnchor editAs="oneCell">
    <xdr:from>
      <xdr:col>0</xdr:col>
      <xdr:colOff>102357</xdr:colOff>
      <xdr:row>5862</xdr:row>
      <xdr:rowOff>12259</xdr:rowOff>
    </xdr:from>
    <xdr:to>
      <xdr:col>1</xdr:col>
      <xdr:colOff>399830</xdr:colOff>
      <xdr:row>5867</xdr:row>
      <xdr:rowOff>170619</xdr:rowOff>
    </xdr:to>
    <xdr:pic>
      <xdr:nvPicPr>
        <xdr:cNvPr id="84" name="Picture 83">
          <a:extLst>
            <a:ext uri="{FF2B5EF4-FFF2-40B4-BE49-F238E27FC236}">
              <a16:creationId xmlns:a16="http://schemas.microsoft.com/office/drawing/2014/main" id="{948BE82D-223C-497A-B6C6-18D656066C4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7" y="1264119459"/>
          <a:ext cx="475273" cy="1174360"/>
        </a:xfrm>
        <a:prstGeom prst="rect">
          <a:avLst/>
        </a:prstGeom>
      </xdr:spPr>
    </xdr:pic>
    <xdr:clientData/>
  </xdr:twoCellAnchor>
  <xdr:twoCellAnchor editAs="oneCell">
    <xdr:from>
      <xdr:col>9</xdr:col>
      <xdr:colOff>787398</xdr:colOff>
      <xdr:row>5904</xdr:row>
      <xdr:rowOff>158635</xdr:rowOff>
    </xdr:from>
    <xdr:to>
      <xdr:col>11</xdr:col>
      <xdr:colOff>765833</xdr:colOff>
      <xdr:row>5917</xdr:row>
      <xdr:rowOff>170806</xdr:rowOff>
    </xdr:to>
    <xdr:pic>
      <xdr:nvPicPr>
        <xdr:cNvPr id="85" name="Picture 84">
          <a:extLst>
            <a:ext uri="{FF2B5EF4-FFF2-40B4-BE49-F238E27FC236}">
              <a16:creationId xmlns:a16="http://schemas.microsoft.com/office/drawing/2014/main" id="{F95DC4F0-8AB9-4DE8-A23A-68B86BA60BE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18398" y="1272800235"/>
          <a:ext cx="2112035" cy="2653771"/>
        </a:xfrm>
        <a:prstGeom prst="rect">
          <a:avLst/>
        </a:prstGeom>
      </xdr:spPr>
    </xdr:pic>
    <xdr:clientData/>
  </xdr:twoCellAnchor>
  <xdr:twoCellAnchor editAs="oneCell">
    <xdr:from>
      <xdr:col>9</xdr:col>
      <xdr:colOff>419322</xdr:colOff>
      <xdr:row>5900</xdr:row>
      <xdr:rowOff>93865</xdr:rowOff>
    </xdr:from>
    <xdr:to>
      <xdr:col>11</xdr:col>
      <xdr:colOff>40440</xdr:colOff>
      <xdr:row>5916</xdr:row>
      <xdr:rowOff>182166</xdr:rowOff>
    </xdr:to>
    <xdr:pic>
      <xdr:nvPicPr>
        <xdr:cNvPr id="86" name="Picture 85">
          <a:extLst>
            <a:ext uri="{FF2B5EF4-FFF2-40B4-BE49-F238E27FC236}">
              <a16:creationId xmlns:a16="http://schemas.microsoft.com/office/drawing/2014/main" id="{4F2351B7-5C2E-43C5-B76D-03A84B24386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150322" y="1271922665"/>
          <a:ext cx="1754718" cy="3339501"/>
        </a:xfrm>
        <a:prstGeom prst="rect">
          <a:avLst/>
        </a:prstGeom>
      </xdr:spPr>
    </xdr:pic>
    <xdr:clientData/>
  </xdr:twoCellAnchor>
  <xdr:twoCellAnchor editAs="oneCell">
    <xdr:from>
      <xdr:col>1</xdr:col>
      <xdr:colOff>26157</xdr:colOff>
      <xdr:row>6092</xdr:row>
      <xdr:rowOff>63059</xdr:rowOff>
    </xdr:from>
    <xdr:to>
      <xdr:col>2</xdr:col>
      <xdr:colOff>95030</xdr:colOff>
      <xdr:row>6098</xdr:row>
      <xdr:rowOff>18219</xdr:rowOff>
    </xdr:to>
    <xdr:pic>
      <xdr:nvPicPr>
        <xdr:cNvPr id="87" name="Picture 86">
          <a:extLst>
            <a:ext uri="{FF2B5EF4-FFF2-40B4-BE49-F238E27FC236}">
              <a16:creationId xmlns:a16="http://schemas.microsoft.com/office/drawing/2014/main" id="{15992D9B-7F59-4FC1-B7C8-5987D7A5427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203957" y="1313903459"/>
          <a:ext cx="475273" cy="1174360"/>
        </a:xfrm>
        <a:prstGeom prst="rect">
          <a:avLst/>
        </a:prstGeom>
      </xdr:spPr>
    </xdr:pic>
    <xdr:clientData/>
  </xdr:twoCellAnchor>
  <xdr:twoCellAnchor editAs="oneCell">
    <xdr:from>
      <xdr:col>9</xdr:col>
      <xdr:colOff>424178</xdr:colOff>
      <xdr:row>6134</xdr:row>
      <xdr:rowOff>31635</xdr:rowOff>
    </xdr:from>
    <xdr:to>
      <xdr:col>11</xdr:col>
      <xdr:colOff>410233</xdr:colOff>
      <xdr:row>6147</xdr:row>
      <xdr:rowOff>43806</xdr:rowOff>
    </xdr:to>
    <xdr:pic>
      <xdr:nvPicPr>
        <xdr:cNvPr id="88" name="Picture 87">
          <a:extLst>
            <a:ext uri="{FF2B5EF4-FFF2-40B4-BE49-F238E27FC236}">
              <a16:creationId xmlns:a16="http://schemas.microsoft.com/office/drawing/2014/main" id="{87DE988D-A920-4E43-8B3A-7CA8E48212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55178" y="1322406435"/>
          <a:ext cx="2119655" cy="2653771"/>
        </a:xfrm>
        <a:prstGeom prst="rect">
          <a:avLst/>
        </a:prstGeom>
      </xdr:spPr>
    </xdr:pic>
    <xdr:clientData/>
  </xdr:twoCellAnchor>
  <xdr:twoCellAnchor editAs="oneCell">
    <xdr:from>
      <xdr:col>9</xdr:col>
      <xdr:colOff>63722</xdr:colOff>
      <xdr:row>6129</xdr:row>
      <xdr:rowOff>170065</xdr:rowOff>
    </xdr:from>
    <xdr:to>
      <xdr:col>10</xdr:col>
      <xdr:colOff>751640</xdr:colOff>
      <xdr:row>6146</xdr:row>
      <xdr:rowOff>55166</xdr:rowOff>
    </xdr:to>
    <xdr:pic>
      <xdr:nvPicPr>
        <xdr:cNvPr id="89" name="Picture 88">
          <a:extLst>
            <a:ext uri="{FF2B5EF4-FFF2-40B4-BE49-F238E27FC236}">
              <a16:creationId xmlns:a16="http://schemas.microsoft.com/office/drawing/2014/main" id="{6A69A19D-91A1-4F14-B0DD-5FC0CFD137E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794722" y="1321528865"/>
          <a:ext cx="1754718" cy="3339501"/>
        </a:xfrm>
        <a:prstGeom prst="rect">
          <a:avLst/>
        </a:prstGeom>
      </xdr:spPr>
    </xdr:pic>
    <xdr:clientData/>
  </xdr:twoCellAnchor>
  <xdr:twoCellAnchor editAs="oneCell">
    <xdr:from>
      <xdr:col>0</xdr:col>
      <xdr:colOff>102356</xdr:colOff>
      <xdr:row>6320</xdr:row>
      <xdr:rowOff>88462</xdr:rowOff>
    </xdr:from>
    <xdr:to>
      <xdr:col>1</xdr:col>
      <xdr:colOff>399829</xdr:colOff>
      <xdr:row>6326</xdr:row>
      <xdr:rowOff>43622</xdr:rowOff>
    </xdr:to>
    <xdr:pic>
      <xdr:nvPicPr>
        <xdr:cNvPr id="90" name="Picture 89">
          <a:extLst>
            <a:ext uri="{FF2B5EF4-FFF2-40B4-BE49-F238E27FC236}">
              <a16:creationId xmlns:a16="http://schemas.microsoft.com/office/drawing/2014/main" id="{1CD422F7-5A44-4F43-B07F-48D6BF64D9A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1363230262"/>
          <a:ext cx="475273" cy="1174360"/>
        </a:xfrm>
        <a:prstGeom prst="rect">
          <a:avLst/>
        </a:prstGeom>
      </xdr:spPr>
    </xdr:pic>
    <xdr:clientData/>
  </xdr:twoCellAnchor>
  <xdr:twoCellAnchor editAs="oneCell">
    <xdr:from>
      <xdr:col>9</xdr:col>
      <xdr:colOff>144778</xdr:colOff>
      <xdr:row>6363</xdr:row>
      <xdr:rowOff>133235</xdr:rowOff>
    </xdr:from>
    <xdr:to>
      <xdr:col>11</xdr:col>
      <xdr:colOff>130833</xdr:colOff>
      <xdr:row>6376</xdr:row>
      <xdr:rowOff>145406</xdr:rowOff>
    </xdr:to>
    <xdr:pic>
      <xdr:nvPicPr>
        <xdr:cNvPr id="91" name="Picture 90">
          <a:extLst>
            <a:ext uri="{FF2B5EF4-FFF2-40B4-BE49-F238E27FC236}">
              <a16:creationId xmlns:a16="http://schemas.microsoft.com/office/drawing/2014/main" id="{02AEEEDE-8943-4150-A812-4790DAB4247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875778" y="1372012635"/>
          <a:ext cx="2119655" cy="2653771"/>
        </a:xfrm>
        <a:prstGeom prst="rect">
          <a:avLst/>
        </a:prstGeom>
      </xdr:spPr>
    </xdr:pic>
    <xdr:clientData/>
  </xdr:twoCellAnchor>
  <xdr:twoCellAnchor editAs="oneCell">
    <xdr:from>
      <xdr:col>7</xdr:col>
      <xdr:colOff>2959322</xdr:colOff>
      <xdr:row>6359</xdr:row>
      <xdr:rowOff>68465</xdr:rowOff>
    </xdr:from>
    <xdr:to>
      <xdr:col>10</xdr:col>
      <xdr:colOff>472240</xdr:colOff>
      <xdr:row>6375</xdr:row>
      <xdr:rowOff>156766</xdr:rowOff>
    </xdr:to>
    <xdr:pic>
      <xdr:nvPicPr>
        <xdr:cNvPr id="92" name="Picture 91">
          <a:extLst>
            <a:ext uri="{FF2B5EF4-FFF2-40B4-BE49-F238E27FC236}">
              <a16:creationId xmlns:a16="http://schemas.microsoft.com/office/drawing/2014/main" id="{BA8C7927-21E4-4682-8D14-47F44F59AFF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515322" y="1371135065"/>
          <a:ext cx="1754718" cy="3339501"/>
        </a:xfrm>
        <a:prstGeom prst="rect">
          <a:avLst/>
        </a:prstGeom>
      </xdr:spPr>
    </xdr:pic>
    <xdr:clientData/>
  </xdr:twoCellAnchor>
  <xdr:twoCellAnchor editAs="oneCell">
    <xdr:from>
      <xdr:col>0</xdr:col>
      <xdr:colOff>102357</xdr:colOff>
      <xdr:row>6554</xdr:row>
      <xdr:rowOff>88462</xdr:rowOff>
    </xdr:from>
    <xdr:to>
      <xdr:col>1</xdr:col>
      <xdr:colOff>399830</xdr:colOff>
      <xdr:row>6560</xdr:row>
      <xdr:rowOff>43622</xdr:rowOff>
    </xdr:to>
    <xdr:pic>
      <xdr:nvPicPr>
        <xdr:cNvPr id="93" name="Picture 92">
          <a:extLst>
            <a:ext uri="{FF2B5EF4-FFF2-40B4-BE49-F238E27FC236}">
              <a16:creationId xmlns:a16="http://schemas.microsoft.com/office/drawing/2014/main" id="{45E1FECF-87AE-45A9-AD62-3D361A57CE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7" y="1413649262"/>
          <a:ext cx="475273" cy="1174360"/>
        </a:xfrm>
        <a:prstGeom prst="rect">
          <a:avLst/>
        </a:prstGeom>
      </xdr:spPr>
    </xdr:pic>
    <xdr:clientData/>
  </xdr:twoCellAnchor>
  <xdr:twoCellAnchor editAs="oneCell">
    <xdr:from>
      <xdr:col>9</xdr:col>
      <xdr:colOff>601978</xdr:colOff>
      <xdr:row>6595</xdr:row>
      <xdr:rowOff>158635</xdr:rowOff>
    </xdr:from>
    <xdr:to>
      <xdr:col>11</xdr:col>
      <xdr:colOff>588033</xdr:colOff>
      <xdr:row>6608</xdr:row>
      <xdr:rowOff>170806</xdr:rowOff>
    </xdr:to>
    <xdr:pic>
      <xdr:nvPicPr>
        <xdr:cNvPr id="94" name="Picture 93">
          <a:extLst>
            <a:ext uri="{FF2B5EF4-FFF2-40B4-BE49-F238E27FC236}">
              <a16:creationId xmlns:a16="http://schemas.microsoft.com/office/drawing/2014/main" id="{981D1A5C-E7D6-4C28-9C1E-1090AB74993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2978" y="1422050635"/>
          <a:ext cx="2119655" cy="2653771"/>
        </a:xfrm>
        <a:prstGeom prst="rect">
          <a:avLst/>
        </a:prstGeom>
      </xdr:spPr>
    </xdr:pic>
    <xdr:clientData/>
  </xdr:twoCellAnchor>
  <xdr:twoCellAnchor editAs="oneCell">
    <xdr:from>
      <xdr:col>9</xdr:col>
      <xdr:colOff>241522</xdr:colOff>
      <xdr:row>6591</xdr:row>
      <xdr:rowOff>93865</xdr:rowOff>
    </xdr:from>
    <xdr:to>
      <xdr:col>10</xdr:col>
      <xdr:colOff>929440</xdr:colOff>
      <xdr:row>6607</xdr:row>
      <xdr:rowOff>182166</xdr:rowOff>
    </xdr:to>
    <xdr:pic>
      <xdr:nvPicPr>
        <xdr:cNvPr id="95" name="Picture 94">
          <a:extLst>
            <a:ext uri="{FF2B5EF4-FFF2-40B4-BE49-F238E27FC236}">
              <a16:creationId xmlns:a16="http://schemas.microsoft.com/office/drawing/2014/main" id="{64A5CCD1-BD57-4338-8C55-73F19F8DEC9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72522" y="1421173065"/>
          <a:ext cx="1754718" cy="3339501"/>
        </a:xfrm>
        <a:prstGeom prst="rect">
          <a:avLst/>
        </a:prstGeom>
      </xdr:spPr>
    </xdr:pic>
    <xdr:clientData/>
  </xdr:twoCellAnchor>
  <xdr:twoCellAnchor editAs="oneCell">
    <xdr:from>
      <xdr:col>1</xdr:col>
      <xdr:colOff>758</xdr:colOff>
      <xdr:row>6786</xdr:row>
      <xdr:rowOff>190062</xdr:rowOff>
    </xdr:from>
    <xdr:to>
      <xdr:col>2</xdr:col>
      <xdr:colOff>69631</xdr:colOff>
      <xdr:row>6792</xdr:row>
      <xdr:rowOff>145222</xdr:rowOff>
    </xdr:to>
    <xdr:pic>
      <xdr:nvPicPr>
        <xdr:cNvPr id="96" name="Picture 95">
          <a:extLst>
            <a:ext uri="{FF2B5EF4-FFF2-40B4-BE49-F238E27FC236}">
              <a16:creationId xmlns:a16="http://schemas.microsoft.com/office/drawing/2014/main" id="{63F7BF09-1CEC-449C-8ACF-4C1592381F0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78558" y="1463788862"/>
          <a:ext cx="475273" cy="1174360"/>
        </a:xfrm>
        <a:prstGeom prst="rect">
          <a:avLst/>
        </a:prstGeom>
      </xdr:spPr>
    </xdr:pic>
    <xdr:clientData/>
  </xdr:twoCellAnchor>
  <xdr:twoCellAnchor editAs="oneCell">
    <xdr:from>
      <xdr:col>9</xdr:col>
      <xdr:colOff>703578</xdr:colOff>
      <xdr:row>6827</xdr:row>
      <xdr:rowOff>31635</xdr:rowOff>
    </xdr:from>
    <xdr:to>
      <xdr:col>11</xdr:col>
      <xdr:colOff>689633</xdr:colOff>
      <xdr:row>6840</xdr:row>
      <xdr:rowOff>43806</xdr:rowOff>
    </xdr:to>
    <xdr:pic>
      <xdr:nvPicPr>
        <xdr:cNvPr id="97" name="Picture 96">
          <a:extLst>
            <a:ext uri="{FF2B5EF4-FFF2-40B4-BE49-F238E27FC236}">
              <a16:creationId xmlns:a16="http://schemas.microsoft.com/office/drawing/2014/main" id="{34CF3928-9047-4A7F-8D17-E3722DBB77E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34578" y="1471961635"/>
          <a:ext cx="2119655" cy="2653771"/>
        </a:xfrm>
        <a:prstGeom prst="rect">
          <a:avLst/>
        </a:prstGeom>
      </xdr:spPr>
    </xdr:pic>
    <xdr:clientData/>
  </xdr:twoCellAnchor>
  <xdr:twoCellAnchor editAs="oneCell">
    <xdr:from>
      <xdr:col>9</xdr:col>
      <xdr:colOff>343122</xdr:colOff>
      <xdr:row>6822</xdr:row>
      <xdr:rowOff>170065</xdr:rowOff>
    </xdr:from>
    <xdr:to>
      <xdr:col>10</xdr:col>
      <xdr:colOff>1031040</xdr:colOff>
      <xdr:row>6839</xdr:row>
      <xdr:rowOff>55166</xdr:rowOff>
    </xdr:to>
    <xdr:pic>
      <xdr:nvPicPr>
        <xdr:cNvPr id="98" name="Picture 97">
          <a:extLst>
            <a:ext uri="{FF2B5EF4-FFF2-40B4-BE49-F238E27FC236}">
              <a16:creationId xmlns:a16="http://schemas.microsoft.com/office/drawing/2014/main" id="{97E811D9-8A9A-4F48-888A-C14FE872CE1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74122" y="1471084065"/>
          <a:ext cx="1754718" cy="3339501"/>
        </a:xfrm>
        <a:prstGeom prst="rect">
          <a:avLst/>
        </a:prstGeom>
      </xdr:spPr>
    </xdr:pic>
    <xdr:clientData/>
  </xdr:twoCellAnchor>
  <xdr:twoCellAnchor editAs="oneCell">
    <xdr:from>
      <xdr:col>0</xdr:col>
      <xdr:colOff>102355</xdr:colOff>
      <xdr:row>7015</xdr:row>
      <xdr:rowOff>88464</xdr:rowOff>
    </xdr:from>
    <xdr:to>
      <xdr:col>1</xdr:col>
      <xdr:colOff>399828</xdr:colOff>
      <xdr:row>7021</xdr:row>
      <xdr:rowOff>43624</xdr:rowOff>
    </xdr:to>
    <xdr:pic>
      <xdr:nvPicPr>
        <xdr:cNvPr id="99" name="Picture 98">
          <a:extLst>
            <a:ext uri="{FF2B5EF4-FFF2-40B4-BE49-F238E27FC236}">
              <a16:creationId xmlns:a16="http://schemas.microsoft.com/office/drawing/2014/main" id="{AFE7937A-F641-40A3-B5A6-D7EFBBD288E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5" y="1512887064"/>
          <a:ext cx="475273" cy="1174360"/>
        </a:xfrm>
        <a:prstGeom prst="rect">
          <a:avLst/>
        </a:prstGeom>
      </xdr:spPr>
    </xdr:pic>
    <xdr:clientData/>
  </xdr:twoCellAnchor>
  <xdr:twoCellAnchor editAs="oneCell">
    <xdr:from>
      <xdr:col>9</xdr:col>
      <xdr:colOff>551178</xdr:colOff>
      <xdr:row>7057</xdr:row>
      <xdr:rowOff>57035</xdr:rowOff>
    </xdr:from>
    <xdr:to>
      <xdr:col>11</xdr:col>
      <xdr:colOff>537233</xdr:colOff>
      <xdr:row>7070</xdr:row>
      <xdr:rowOff>69206</xdr:rowOff>
    </xdr:to>
    <xdr:pic>
      <xdr:nvPicPr>
        <xdr:cNvPr id="100" name="Picture 99">
          <a:extLst>
            <a:ext uri="{FF2B5EF4-FFF2-40B4-BE49-F238E27FC236}">
              <a16:creationId xmlns:a16="http://schemas.microsoft.com/office/drawing/2014/main" id="{DACEEC50-4148-4800-BF50-11144FA21A8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82178" y="1521390035"/>
          <a:ext cx="2119655" cy="2653771"/>
        </a:xfrm>
        <a:prstGeom prst="rect">
          <a:avLst/>
        </a:prstGeom>
      </xdr:spPr>
    </xdr:pic>
    <xdr:clientData/>
  </xdr:twoCellAnchor>
  <xdr:twoCellAnchor editAs="oneCell">
    <xdr:from>
      <xdr:col>9</xdr:col>
      <xdr:colOff>190722</xdr:colOff>
      <xdr:row>7052</xdr:row>
      <xdr:rowOff>195465</xdr:rowOff>
    </xdr:from>
    <xdr:to>
      <xdr:col>10</xdr:col>
      <xdr:colOff>878640</xdr:colOff>
      <xdr:row>7069</xdr:row>
      <xdr:rowOff>80566</xdr:rowOff>
    </xdr:to>
    <xdr:pic>
      <xdr:nvPicPr>
        <xdr:cNvPr id="101" name="Picture 100">
          <a:extLst>
            <a:ext uri="{FF2B5EF4-FFF2-40B4-BE49-F238E27FC236}">
              <a16:creationId xmlns:a16="http://schemas.microsoft.com/office/drawing/2014/main" id="{BF1773A3-23AA-402B-84EA-8915A846166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21722" y="1520512465"/>
          <a:ext cx="1754718" cy="3339501"/>
        </a:xfrm>
        <a:prstGeom prst="rect">
          <a:avLst/>
        </a:prstGeom>
      </xdr:spPr>
    </xdr:pic>
    <xdr:clientData/>
  </xdr:twoCellAnchor>
  <xdr:twoCellAnchor editAs="oneCell">
    <xdr:from>
      <xdr:col>0</xdr:col>
      <xdr:colOff>102357</xdr:colOff>
      <xdr:row>7246</xdr:row>
      <xdr:rowOff>164664</xdr:rowOff>
    </xdr:from>
    <xdr:to>
      <xdr:col>1</xdr:col>
      <xdr:colOff>399830</xdr:colOff>
      <xdr:row>7252</xdr:row>
      <xdr:rowOff>119824</xdr:rowOff>
    </xdr:to>
    <xdr:pic>
      <xdr:nvPicPr>
        <xdr:cNvPr id="102" name="Picture 101">
          <a:extLst>
            <a:ext uri="{FF2B5EF4-FFF2-40B4-BE49-F238E27FC236}">
              <a16:creationId xmlns:a16="http://schemas.microsoft.com/office/drawing/2014/main" id="{5CF331F9-BE5C-45CE-9884-605A70A4888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7" y="1563636264"/>
          <a:ext cx="475273" cy="1174360"/>
        </a:xfrm>
        <a:prstGeom prst="rect">
          <a:avLst/>
        </a:prstGeom>
      </xdr:spPr>
    </xdr:pic>
    <xdr:clientData/>
  </xdr:twoCellAnchor>
  <xdr:twoCellAnchor editAs="oneCell">
    <xdr:from>
      <xdr:col>9</xdr:col>
      <xdr:colOff>754378</xdr:colOff>
      <xdr:row>7290</xdr:row>
      <xdr:rowOff>57035</xdr:rowOff>
    </xdr:from>
    <xdr:to>
      <xdr:col>11</xdr:col>
      <xdr:colOff>740433</xdr:colOff>
      <xdr:row>7303</xdr:row>
      <xdr:rowOff>69206</xdr:rowOff>
    </xdr:to>
    <xdr:pic>
      <xdr:nvPicPr>
        <xdr:cNvPr id="105" name="Picture 104">
          <a:extLst>
            <a:ext uri="{FF2B5EF4-FFF2-40B4-BE49-F238E27FC236}">
              <a16:creationId xmlns:a16="http://schemas.microsoft.com/office/drawing/2014/main" id="{19FDD934-DFDC-4BA8-AC4F-2C22636229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85378" y="1572469435"/>
          <a:ext cx="2119655" cy="2653771"/>
        </a:xfrm>
        <a:prstGeom prst="rect">
          <a:avLst/>
        </a:prstGeom>
      </xdr:spPr>
    </xdr:pic>
    <xdr:clientData/>
  </xdr:twoCellAnchor>
  <xdr:twoCellAnchor editAs="oneCell">
    <xdr:from>
      <xdr:col>9</xdr:col>
      <xdr:colOff>393922</xdr:colOff>
      <xdr:row>7285</xdr:row>
      <xdr:rowOff>195465</xdr:rowOff>
    </xdr:from>
    <xdr:to>
      <xdr:col>11</xdr:col>
      <xdr:colOff>15040</xdr:colOff>
      <xdr:row>7302</xdr:row>
      <xdr:rowOff>80566</xdr:rowOff>
    </xdr:to>
    <xdr:pic>
      <xdr:nvPicPr>
        <xdr:cNvPr id="106" name="Picture 105">
          <a:extLst>
            <a:ext uri="{FF2B5EF4-FFF2-40B4-BE49-F238E27FC236}">
              <a16:creationId xmlns:a16="http://schemas.microsoft.com/office/drawing/2014/main" id="{97EBC82D-8021-425C-B166-D04E602999A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124922" y="1571591865"/>
          <a:ext cx="1754718" cy="3339501"/>
        </a:xfrm>
        <a:prstGeom prst="rect">
          <a:avLst/>
        </a:prstGeom>
      </xdr:spPr>
    </xdr:pic>
    <xdr:clientData/>
  </xdr:twoCellAnchor>
  <xdr:twoCellAnchor editAs="oneCell">
    <xdr:from>
      <xdr:col>0</xdr:col>
      <xdr:colOff>153157</xdr:colOff>
      <xdr:row>7475</xdr:row>
      <xdr:rowOff>88464</xdr:rowOff>
    </xdr:from>
    <xdr:to>
      <xdr:col>2</xdr:col>
      <xdr:colOff>44230</xdr:colOff>
      <xdr:row>7481</xdr:row>
      <xdr:rowOff>43624</xdr:rowOff>
    </xdr:to>
    <xdr:pic>
      <xdr:nvPicPr>
        <xdr:cNvPr id="107" name="Picture 106">
          <a:extLst>
            <a:ext uri="{FF2B5EF4-FFF2-40B4-BE49-F238E27FC236}">
              <a16:creationId xmlns:a16="http://schemas.microsoft.com/office/drawing/2014/main" id="{6F3A3580-5538-4866-88D1-1772006E77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157" y="1612455064"/>
          <a:ext cx="475273" cy="1174360"/>
        </a:xfrm>
        <a:prstGeom prst="rect">
          <a:avLst/>
        </a:prstGeom>
      </xdr:spPr>
    </xdr:pic>
    <xdr:clientData/>
  </xdr:twoCellAnchor>
  <xdr:twoCellAnchor editAs="oneCell">
    <xdr:from>
      <xdr:col>9</xdr:col>
      <xdr:colOff>449578</xdr:colOff>
      <xdr:row>7516</xdr:row>
      <xdr:rowOff>82435</xdr:rowOff>
    </xdr:from>
    <xdr:to>
      <xdr:col>11</xdr:col>
      <xdr:colOff>435633</xdr:colOff>
      <xdr:row>7529</xdr:row>
      <xdr:rowOff>94606</xdr:rowOff>
    </xdr:to>
    <xdr:pic>
      <xdr:nvPicPr>
        <xdr:cNvPr id="108" name="Picture 107">
          <a:extLst>
            <a:ext uri="{FF2B5EF4-FFF2-40B4-BE49-F238E27FC236}">
              <a16:creationId xmlns:a16="http://schemas.microsoft.com/office/drawing/2014/main" id="{0687B7CC-B492-48B2-9026-4CCF8D80C1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80578" y="1620780235"/>
          <a:ext cx="2119655" cy="2653771"/>
        </a:xfrm>
        <a:prstGeom prst="rect">
          <a:avLst/>
        </a:prstGeom>
      </xdr:spPr>
    </xdr:pic>
    <xdr:clientData/>
  </xdr:twoCellAnchor>
  <xdr:twoCellAnchor editAs="oneCell">
    <xdr:from>
      <xdr:col>9</xdr:col>
      <xdr:colOff>89122</xdr:colOff>
      <xdr:row>7512</xdr:row>
      <xdr:rowOff>17665</xdr:rowOff>
    </xdr:from>
    <xdr:to>
      <xdr:col>10</xdr:col>
      <xdr:colOff>777040</xdr:colOff>
      <xdr:row>7528</xdr:row>
      <xdr:rowOff>105966</xdr:rowOff>
    </xdr:to>
    <xdr:pic>
      <xdr:nvPicPr>
        <xdr:cNvPr id="109" name="Picture 108">
          <a:extLst>
            <a:ext uri="{FF2B5EF4-FFF2-40B4-BE49-F238E27FC236}">
              <a16:creationId xmlns:a16="http://schemas.microsoft.com/office/drawing/2014/main" id="{8F7DFA88-5300-46DF-98EA-6A18D6D6973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20122" y="1619902665"/>
          <a:ext cx="1754718" cy="3339501"/>
        </a:xfrm>
        <a:prstGeom prst="rect">
          <a:avLst/>
        </a:prstGeom>
      </xdr:spPr>
    </xdr:pic>
    <xdr:clientData/>
  </xdr:twoCellAnchor>
  <xdr:twoCellAnchor editAs="oneCell">
    <xdr:from>
      <xdr:col>0</xdr:col>
      <xdr:colOff>153158</xdr:colOff>
      <xdr:row>7704</xdr:row>
      <xdr:rowOff>139264</xdr:rowOff>
    </xdr:from>
    <xdr:to>
      <xdr:col>2</xdr:col>
      <xdr:colOff>44231</xdr:colOff>
      <xdr:row>7710</xdr:row>
      <xdr:rowOff>94424</xdr:rowOff>
    </xdr:to>
    <xdr:pic>
      <xdr:nvPicPr>
        <xdr:cNvPr id="110" name="Picture 109">
          <a:extLst>
            <a:ext uri="{FF2B5EF4-FFF2-40B4-BE49-F238E27FC236}">
              <a16:creationId xmlns:a16="http://schemas.microsoft.com/office/drawing/2014/main" id="{DF72F6E2-38BD-4DEF-9409-D8D552DDD9C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158" y="1661299264"/>
          <a:ext cx="475273" cy="1174360"/>
        </a:xfrm>
        <a:prstGeom prst="rect">
          <a:avLst/>
        </a:prstGeom>
      </xdr:spPr>
    </xdr:pic>
    <xdr:clientData/>
  </xdr:twoCellAnchor>
  <xdr:twoCellAnchor editAs="oneCell">
    <xdr:from>
      <xdr:col>9</xdr:col>
      <xdr:colOff>500378</xdr:colOff>
      <xdr:row>7747</xdr:row>
      <xdr:rowOff>31635</xdr:rowOff>
    </xdr:from>
    <xdr:to>
      <xdr:col>11</xdr:col>
      <xdr:colOff>486433</xdr:colOff>
      <xdr:row>7760</xdr:row>
      <xdr:rowOff>43806</xdr:rowOff>
    </xdr:to>
    <xdr:pic>
      <xdr:nvPicPr>
        <xdr:cNvPr id="111" name="Picture 110">
          <a:extLst>
            <a:ext uri="{FF2B5EF4-FFF2-40B4-BE49-F238E27FC236}">
              <a16:creationId xmlns:a16="http://schemas.microsoft.com/office/drawing/2014/main" id="{6006C9BB-0DEC-4B15-91A3-ED6874794A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31378" y="1669929235"/>
          <a:ext cx="2119655" cy="2653771"/>
        </a:xfrm>
        <a:prstGeom prst="rect">
          <a:avLst/>
        </a:prstGeom>
      </xdr:spPr>
    </xdr:pic>
    <xdr:clientData/>
  </xdr:twoCellAnchor>
  <xdr:twoCellAnchor editAs="oneCell">
    <xdr:from>
      <xdr:col>9</xdr:col>
      <xdr:colOff>139922</xdr:colOff>
      <xdr:row>7742</xdr:row>
      <xdr:rowOff>170065</xdr:rowOff>
    </xdr:from>
    <xdr:to>
      <xdr:col>10</xdr:col>
      <xdr:colOff>827840</xdr:colOff>
      <xdr:row>7759</xdr:row>
      <xdr:rowOff>55166</xdr:rowOff>
    </xdr:to>
    <xdr:pic>
      <xdr:nvPicPr>
        <xdr:cNvPr id="112" name="Picture 111">
          <a:extLst>
            <a:ext uri="{FF2B5EF4-FFF2-40B4-BE49-F238E27FC236}">
              <a16:creationId xmlns:a16="http://schemas.microsoft.com/office/drawing/2014/main" id="{B9216484-FB90-4B05-AD1C-82F49BC00B0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70922" y="1669051665"/>
          <a:ext cx="1754718" cy="3339501"/>
        </a:xfrm>
        <a:prstGeom prst="rect">
          <a:avLst/>
        </a:prstGeom>
      </xdr:spPr>
    </xdr:pic>
    <xdr:clientData/>
  </xdr:twoCellAnchor>
  <xdr:twoCellAnchor editAs="oneCell">
    <xdr:from>
      <xdr:col>0</xdr:col>
      <xdr:colOff>153157</xdr:colOff>
      <xdr:row>7930</xdr:row>
      <xdr:rowOff>190064</xdr:rowOff>
    </xdr:from>
    <xdr:to>
      <xdr:col>2</xdr:col>
      <xdr:colOff>44230</xdr:colOff>
      <xdr:row>7936</xdr:row>
      <xdr:rowOff>145224</xdr:rowOff>
    </xdr:to>
    <xdr:pic>
      <xdr:nvPicPr>
        <xdr:cNvPr id="113" name="Picture 112">
          <a:extLst>
            <a:ext uri="{FF2B5EF4-FFF2-40B4-BE49-F238E27FC236}">
              <a16:creationId xmlns:a16="http://schemas.microsoft.com/office/drawing/2014/main" id="{860FA33D-9603-4A14-B496-A2AEED3C95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157" y="1709711664"/>
          <a:ext cx="475273" cy="1174360"/>
        </a:xfrm>
        <a:prstGeom prst="rect">
          <a:avLst/>
        </a:prstGeom>
      </xdr:spPr>
    </xdr:pic>
    <xdr:clientData/>
  </xdr:twoCellAnchor>
  <xdr:twoCellAnchor editAs="oneCell">
    <xdr:from>
      <xdr:col>9</xdr:col>
      <xdr:colOff>601978</xdr:colOff>
      <xdr:row>7973</xdr:row>
      <xdr:rowOff>133235</xdr:rowOff>
    </xdr:from>
    <xdr:to>
      <xdr:col>11</xdr:col>
      <xdr:colOff>588033</xdr:colOff>
      <xdr:row>7986</xdr:row>
      <xdr:rowOff>145406</xdr:rowOff>
    </xdr:to>
    <xdr:pic>
      <xdr:nvPicPr>
        <xdr:cNvPr id="114" name="Picture 113">
          <a:extLst>
            <a:ext uri="{FF2B5EF4-FFF2-40B4-BE49-F238E27FC236}">
              <a16:creationId xmlns:a16="http://schemas.microsoft.com/office/drawing/2014/main" id="{6F207847-B439-4771-B945-6986A709ADE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2978" y="1718392435"/>
          <a:ext cx="2119655" cy="2653771"/>
        </a:xfrm>
        <a:prstGeom prst="rect">
          <a:avLst/>
        </a:prstGeom>
      </xdr:spPr>
    </xdr:pic>
    <xdr:clientData/>
  </xdr:twoCellAnchor>
  <xdr:twoCellAnchor editAs="oneCell">
    <xdr:from>
      <xdr:col>9</xdr:col>
      <xdr:colOff>241522</xdr:colOff>
      <xdr:row>7969</xdr:row>
      <xdr:rowOff>68465</xdr:rowOff>
    </xdr:from>
    <xdr:to>
      <xdr:col>10</xdr:col>
      <xdr:colOff>929440</xdr:colOff>
      <xdr:row>7985</xdr:row>
      <xdr:rowOff>156766</xdr:rowOff>
    </xdr:to>
    <xdr:pic>
      <xdr:nvPicPr>
        <xdr:cNvPr id="115" name="Picture 114">
          <a:extLst>
            <a:ext uri="{FF2B5EF4-FFF2-40B4-BE49-F238E27FC236}">
              <a16:creationId xmlns:a16="http://schemas.microsoft.com/office/drawing/2014/main" id="{43977C37-35E3-46D5-AAA7-0D08932FBA3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72522" y="1717514865"/>
          <a:ext cx="1754718" cy="3339501"/>
        </a:xfrm>
        <a:prstGeom prst="rect">
          <a:avLst/>
        </a:prstGeom>
      </xdr:spPr>
    </xdr:pic>
    <xdr:clientData/>
  </xdr:twoCellAnchor>
  <xdr:twoCellAnchor editAs="oneCell">
    <xdr:from>
      <xdr:col>0</xdr:col>
      <xdr:colOff>102356</xdr:colOff>
      <xdr:row>8159</xdr:row>
      <xdr:rowOff>190064</xdr:rowOff>
    </xdr:from>
    <xdr:to>
      <xdr:col>1</xdr:col>
      <xdr:colOff>399829</xdr:colOff>
      <xdr:row>8165</xdr:row>
      <xdr:rowOff>145224</xdr:rowOff>
    </xdr:to>
    <xdr:pic>
      <xdr:nvPicPr>
        <xdr:cNvPr id="116" name="Picture 115">
          <a:extLst>
            <a:ext uri="{FF2B5EF4-FFF2-40B4-BE49-F238E27FC236}">
              <a16:creationId xmlns:a16="http://schemas.microsoft.com/office/drawing/2014/main" id="{B7B2CDF7-FB88-445D-86FC-A561EEDFDEE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1758530464"/>
          <a:ext cx="475273" cy="1174360"/>
        </a:xfrm>
        <a:prstGeom prst="rect">
          <a:avLst/>
        </a:prstGeom>
      </xdr:spPr>
    </xdr:pic>
    <xdr:clientData/>
  </xdr:twoCellAnchor>
  <xdr:twoCellAnchor editAs="oneCell">
    <xdr:from>
      <xdr:col>9</xdr:col>
      <xdr:colOff>576578</xdr:colOff>
      <xdr:row>8202</xdr:row>
      <xdr:rowOff>158635</xdr:rowOff>
    </xdr:from>
    <xdr:to>
      <xdr:col>11</xdr:col>
      <xdr:colOff>562633</xdr:colOff>
      <xdr:row>8215</xdr:row>
      <xdr:rowOff>170806</xdr:rowOff>
    </xdr:to>
    <xdr:pic>
      <xdr:nvPicPr>
        <xdr:cNvPr id="117" name="Picture 116">
          <a:extLst>
            <a:ext uri="{FF2B5EF4-FFF2-40B4-BE49-F238E27FC236}">
              <a16:creationId xmlns:a16="http://schemas.microsoft.com/office/drawing/2014/main" id="{8B902114-C678-4FB8-AD86-CDC50C5CE4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07578" y="1767236635"/>
          <a:ext cx="2119655" cy="2653771"/>
        </a:xfrm>
        <a:prstGeom prst="rect">
          <a:avLst/>
        </a:prstGeom>
      </xdr:spPr>
    </xdr:pic>
    <xdr:clientData/>
  </xdr:twoCellAnchor>
  <xdr:twoCellAnchor editAs="oneCell">
    <xdr:from>
      <xdr:col>9</xdr:col>
      <xdr:colOff>216122</xdr:colOff>
      <xdr:row>8198</xdr:row>
      <xdr:rowOff>93865</xdr:rowOff>
    </xdr:from>
    <xdr:to>
      <xdr:col>10</xdr:col>
      <xdr:colOff>904040</xdr:colOff>
      <xdr:row>8214</xdr:row>
      <xdr:rowOff>182166</xdr:rowOff>
    </xdr:to>
    <xdr:pic>
      <xdr:nvPicPr>
        <xdr:cNvPr id="118" name="Picture 117">
          <a:extLst>
            <a:ext uri="{FF2B5EF4-FFF2-40B4-BE49-F238E27FC236}">
              <a16:creationId xmlns:a16="http://schemas.microsoft.com/office/drawing/2014/main" id="{4A8D0BA2-0FD1-4715-A7FA-98026229EE0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47122" y="1766359065"/>
          <a:ext cx="1754718" cy="3339501"/>
        </a:xfrm>
        <a:prstGeom prst="rect">
          <a:avLst/>
        </a:prstGeom>
      </xdr:spPr>
    </xdr:pic>
    <xdr:clientData/>
  </xdr:twoCellAnchor>
  <xdr:twoCellAnchor editAs="oneCell">
    <xdr:from>
      <xdr:col>1</xdr:col>
      <xdr:colOff>756</xdr:colOff>
      <xdr:row>8384</xdr:row>
      <xdr:rowOff>139264</xdr:rowOff>
    </xdr:from>
    <xdr:to>
      <xdr:col>2</xdr:col>
      <xdr:colOff>69629</xdr:colOff>
      <xdr:row>8390</xdr:row>
      <xdr:rowOff>94424</xdr:rowOff>
    </xdr:to>
    <xdr:pic>
      <xdr:nvPicPr>
        <xdr:cNvPr id="119" name="Picture 118">
          <a:extLst>
            <a:ext uri="{FF2B5EF4-FFF2-40B4-BE49-F238E27FC236}">
              <a16:creationId xmlns:a16="http://schemas.microsoft.com/office/drawing/2014/main" id="{B5C9E7F4-4C22-4EBF-A576-06A6CBA481F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78556" y="1806231664"/>
          <a:ext cx="475273" cy="1174360"/>
        </a:xfrm>
        <a:prstGeom prst="rect">
          <a:avLst/>
        </a:prstGeom>
      </xdr:spPr>
    </xdr:pic>
    <xdr:clientData/>
  </xdr:twoCellAnchor>
  <xdr:twoCellAnchor editAs="oneCell">
    <xdr:from>
      <xdr:col>9</xdr:col>
      <xdr:colOff>652778</xdr:colOff>
      <xdr:row>8427</xdr:row>
      <xdr:rowOff>107835</xdr:rowOff>
    </xdr:from>
    <xdr:to>
      <xdr:col>11</xdr:col>
      <xdr:colOff>638833</xdr:colOff>
      <xdr:row>8440</xdr:row>
      <xdr:rowOff>120006</xdr:rowOff>
    </xdr:to>
    <xdr:pic>
      <xdr:nvPicPr>
        <xdr:cNvPr id="120" name="Picture 119">
          <a:extLst>
            <a:ext uri="{FF2B5EF4-FFF2-40B4-BE49-F238E27FC236}">
              <a16:creationId xmlns:a16="http://schemas.microsoft.com/office/drawing/2014/main" id="{FED9F8B8-DF9C-44AA-A744-9631AECB6CF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83778" y="1814937835"/>
          <a:ext cx="2119655" cy="2653771"/>
        </a:xfrm>
        <a:prstGeom prst="rect">
          <a:avLst/>
        </a:prstGeom>
      </xdr:spPr>
    </xdr:pic>
    <xdr:clientData/>
  </xdr:twoCellAnchor>
  <xdr:twoCellAnchor editAs="oneCell">
    <xdr:from>
      <xdr:col>9</xdr:col>
      <xdr:colOff>292322</xdr:colOff>
      <xdr:row>8423</xdr:row>
      <xdr:rowOff>43065</xdr:rowOff>
    </xdr:from>
    <xdr:to>
      <xdr:col>10</xdr:col>
      <xdr:colOff>980240</xdr:colOff>
      <xdr:row>8439</xdr:row>
      <xdr:rowOff>131366</xdr:rowOff>
    </xdr:to>
    <xdr:pic>
      <xdr:nvPicPr>
        <xdr:cNvPr id="121" name="Picture 120">
          <a:extLst>
            <a:ext uri="{FF2B5EF4-FFF2-40B4-BE49-F238E27FC236}">
              <a16:creationId xmlns:a16="http://schemas.microsoft.com/office/drawing/2014/main" id="{18E8BBE1-E2A5-4C53-85BD-B09A14E9537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23322" y="1814060265"/>
          <a:ext cx="1754718" cy="3339501"/>
        </a:xfrm>
        <a:prstGeom prst="rect">
          <a:avLst/>
        </a:prstGeom>
      </xdr:spPr>
    </xdr:pic>
    <xdr:clientData/>
  </xdr:twoCellAnchor>
  <xdr:twoCellAnchor editAs="oneCell">
    <xdr:from>
      <xdr:col>1</xdr:col>
      <xdr:colOff>26156</xdr:colOff>
      <xdr:row>8611</xdr:row>
      <xdr:rowOff>37667</xdr:rowOff>
    </xdr:from>
    <xdr:to>
      <xdr:col>2</xdr:col>
      <xdr:colOff>95029</xdr:colOff>
      <xdr:row>8616</xdr:row>
      <xdr:rowOff>196027</xdr:rowOff>
    </xdr:to>
    <xdr:pic>
      <xdr:nvPicPr>
        <xdr:cNvPr id="122" name="Picture 121">
          <a:extLst>
            <a:ext uri="{FF2B5EF4-FFF2-40B4-BE49-F238E27FC236}">
              <a16:creationId xmlns:a16="http://schemas.microsoft.com/office/drawing/2014/main" id="{31027330-D9C8-464F-996C-E841CC8E906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203956" y="1854288467"/>
          <a:ext cx="475273" cy="1174360"/>
        </a:xfrm>
        <a:prstGeom prst="rect">
          <a:avLst/>
        </a:prstGeom>
      </xdr:spPr>
    </xdr:pic>
    <xdr:clientData/>
  </xdr:twoCellAnchor>
  <xdr:twoCellAnchor editAs="oneCell">
    <xdr:from>
      <xdr:col>9</xdr:col>
      <xdr:colOff>424178</xdr:colOff>
      <xdr:row>8654</xdr:row>
      <xdr:rowOff>107835</xdr:rowOff>
    </xdr:from>
    <xdr:to>
      <xdr:col>11</xdr:col>
      <xdr:colOff>410233</xdr:colOff>
      <xdr:row>8667</xdr:row>
      <xdr:rowOff>120006</xdr:rowOff>
    </xdr:to>
    <xdr:pic>
      <xdr:nvPicPr>
        <xdr:cNvPr id="123" name="Picture 122">
          <a:extLst>
            <a:ext uri="{FF2B5EF4-FFF2-40B4-BE49-F238E27FC236}">
              <a16:creationId xmlns:a16="http://schemas.microsoft.com/office/drawing/2014/main" id="{C5ECF5EB-46AB-4890-93E4-31110D7EA1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55178" y="1863096235"/>
          <a:ext cx="2119655" cy="2653771"/>
        </a:xfrm>
        <a:prstGeom prst="rect">
          <a:avLst/>
        </a:prstGeom>
      </xdr:spPr>
    </xdr:pic>
    <xdr:clientData/>
  </xdr:twoCellAnchor>
  <xdr:twoCellAnchor editAs="oneCell">
    <xdr:from>
      <xdr:col>9</xdr:col>
      <xdr:colOff>63722</xdr:colOff>
      <xdr:row>8650</xdr:row>
      <xdr:rowOff>43065</xdr:rowOff>
    </xdr:from>
    <xdr:to>
      <xdr:col>10</xdr:col>
      <xdr:colOff>751640</xdr:colOff>
      <xdr:row>8666</xdr:row>
      <xdr:rowOff>131366</xdr:rowOff>
    </xdr:to>
    <xdr:pic>
      <xdr:nvPicPr>
        <xdr:cNvPr id="124" name="Picture 123">
          <a:extLst>
            <a:ext uri="{FF2B5EF4-FFF2-40B4-BE49-F238E27FC236}">
              <a16:creationId xmlns:a16="http://schemas.microsoft.com/office/drawing/2014/main" id="{0B967A86-8144-4D17-A065-5B125FE4D0E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794722" y="1862218665"/>
          <a:ext cx="1754718" cy="3339501"/>
        </a:xfrm>
        <a:prstGeom prst="rect">
          <a:avLst/>
        </a:prstGeom>
      </xdr:spPr>
    </xdr:pic>
    <xdr:clientData/>
  </xdr:twoCellAnchor>
  <xdr:twoCellAnchor editAs="oneCell">
    <xdr:from>
      <xdr:col>0</xdr:col>
      <xdr:colOff>102356</xdr:colOff>
      <xdr:row>8839</xdr:row>
      <xdr:rowOff>88468</xdr:rowOff>
    </xdr:from>
    <xdr:to>
      <xdr:col>1</xdr:col>
      <xdr:colOff>399829</xdr:colOff>
      <xdr:row>8845</xdr:row>
      <xdr:rowOff>43628</xdr:rowOff>
    </xdr:to>
    <xdr:pic>
      <xdr:nvPicPr>
        <xdr:cNvPr id="125" name="Picture 124">
          <a:extLst>
            <a:ext uri="{FF2B5EF4-FFF2-40B4-BE49-F238E27FC236}">
              <a16:creationId xmlns:a16="http://schemas.microsoft.com/office/drawing/2014/main" id="{3D3C7200-2307-4A7C-A417-15644D38D25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1902650068"/>
          <a:ext cx="475273" cy="1174360"/>
        </a:xfrm>
        <a:prstGeom prst="rect">
          <a:avLst/>
        </a:prstGeom>
      </xdr:spPr>
    </xdr:pic>
    <xdr:clientData/>
  </xdr:twoCellAnchor>
  <xdr:twoCellAnchor editAs="oneCell">
    <xdr:from>
      <xdr:col>9</xdr:col>
      <xdr:colOff>703578</xdr:colOff>
      <xdr:row>8881</xdr:row>
      <xdr:rowOff>133235</xdr:rowOff>
    </xdr:from>
    <xdr:to>
      <xdr:col>11</xdr:col>
      <xdr:colOff>689633</xdr:colOff>
      <xdr:row>8894</xdr:row>
      <xdr:rowOff>145406</xdr:rowOff>
    </xdr:to>
    <xdr:pic>
      <xdr:nvPicPr>
        <xdr:cNvPr id="126" name="Picture 125">
          <a:extLst>
            <a:ext uri="{FF2B5EF4-FFF2-40B4-BE49-F238E27FC236}">
              <a16:creationId xmlns:a16="http://schemas.microsoft.com/office/drawing/2014/main" id="{54450866-E4B4-422F-80FB-A4A3F942A71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34578" y="1911229235"/>
          <a:ext cx="2119655" cy="2653771"/>
        </a:xfrm>
        <a:prstGeom prst="rect">
          <a:avLst/>
        </a:prstGeom>
      </xdr:spPr>
    </xdr:pic>
    <xdr:clientData/>
  </xdr:twoCellAnchor>
  <xdr:twoCellAnchor editAs="oneCell">
    <xdr:from>
      <xdr:col>9</xdr:col>
      <xdr:colOff>343122</xdr:colOff>
      <xdr:row>8877</xdr:row>
      <xdr:rowOff>68465</xdr:rowOff>
    </xdr:from>
    <xdr:to>
      <xdr:col>10</xdr:col>
      <xdr:colOff>1031040</xdr:colOff>
      <xdr:row>8893</xdr:row>
      <xdr:rowOff>156766</xdr:rowOff>
    </xdr:to>
    <xdr:pic>
      <xdr:nvPicPr>
        <xdr:cNvPr id="127" name="Picture 126">
          <a:extLst>
            <a:ext uri="{FF2B5EF4-FFF2-40B4-BE49-F238E27FC236}">
              <a16:creationId xmlns:a16="http://schemas.microsoft.com/office/drawing/2014/main" id="{18EDF476-500D-4ECA-8F2F-159D4A6A08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74122" y="1910351665"/>
          <a:ext cx="1754718" cy="3339501"/>
        </a:xfrm>
        <a:prstGeom prst="rect">
          <a:avLst/>
        </a:prstGeom>
      </xdr:spPr>
    </xdr:pic>
    <xdr:clientData/>
  </xdr:twoCellAnchor>
  <xdr:twoCellAnchor editAs="oneCell">
    <xdr:from>
      <xdr:col>0</xdr:col>
      <xdr:colOff>127756</xdr:colOff>
      <xdr:row>9066</xdr:row>
      <xdr:rowOff>88468</xdr:rowOff>
    </xdr:from>
    <xdr:to>
      <xdr:col>2</xdr:col>
      <xdr:colOff>18829</xdr:colOff>
      <xdr:row>9072</xdr:row>
      <xdr:rowOff>43628</xdr:rowOff>
    </xdr:to>
    <xdr:pic>
      <xdr:nvPicPr>
        <xdr:cNvPr id="128" name="Picture 127">
          <a:extLst>
            <a:ext uri="{FF2B5EF4-FFF2-40B4-BE49-F238E27FC236}">
              <a16:creationId xmlns:a16="http://schemas.microsoft.com/office/drawing/2014/main" id="{6FE51C76-A5AF-4F3D-8B33-D2690C8F0EB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27756" y="1951037068"/>
          <a:ext cx="475273" cy="1174360"/>
        </a:xfrm>
        <a:prstGeom prst="rect">
          <a:avLst/>
        </a:prstGeom>
      </xdr:spPr>
    </xdr:pic>
    <xdr:clientData/>
  </xdr:twoCellAnchor>
  <xdr:twoCellAnchor editAs="oneCell">
    <xdr:from>
      <xdr:col>9</xdr:col>
      <xdr:colOff>347978</xdr:colOff>
      <xdr:row>9107</xdr:row>
      <xdr:rowOff>107835</xdr:rowOff>
    </xdr:from>
    <xdr:to>
      <xdr:col>11</xdr:col>
      <xdr:colOff>334033</xdr:colOff>
      <xdr:row>9120</xdr:row>
      <xdr:rowOff>120006</xdr:rowOff>
    </xdr:to>
    <xdr:pic>
      <xdr:nvPicPr>
        <xdr:cNvPr id="129" name="Picture 128">
          <a:extLst>
            <a:ext uri="{FF2B5EF4-FFF2-40B4-BE49-F238E27FC236}">
              <a16:creationId xmlns:a16="http://schemas.microsoft.com/office/drawing/2014/main" id="{CBE45B12-1BC8-4D6A-938A-7DA3B25E39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78978" y="1959387635"/>
          <a:ext cx="2119655" cy="2653771"/>
        </a:xfrm>
        <a:prstGeom prst="rect">
          <a:avLst/>
        </a:prstGeom>
      </xdr:spPr>
    </xdr:pic>
    <xdr:clientData/>
  </xdr:twoCellAnchor>
  <xdr:twoCellAnchor editAs="oneCell">
    <xdr:from>
      <xdr:col>8</xdr:col>
      <xdr:colOff>139922</xdr:colOff>
      <xdr:row>9103</xdr:row>
      <xdr:rowOff>43065</xdr:rowOff>
    </xdr:from>
    <xdr:to>
      <xdr:col>10</xdr:col>
      <xdr:colOff>675440</xdr:colOff>
      <xdr:row>9119</xdr:row>
      <xdr:rowOff>131366</xdr:rowOff>
    </xdr:to>
    <xdr:pic>
      <xdr:nvPicPr>
        <xdr:cNvPr id="130" name="Picture 129">
          <a:extLst>
            <a:ext uri="{FF2B5EF4-FFF2-40B4-BE49-F238E27FC236}">
              <a16:creationId xmlns:a16="http://schemas.microsoft.com/office/drawing/2014/main" id="{45608083-F6A3-4D4C-9950-504EA995E0D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718522" y="1958510065"/>
          <a:ext cx="1754718" cy="3339501"/>
        </a:xfrm>
        <a:prstGeom prst="rect">
          <a:avLst/>
        </a:prstGeom>
      </xdr:spPr>
    </xdr:pic>
    <xdr:clientData/>
  </xdr:twoCellAnchor>
  <xdr:twoCellAnchor editAs="oneCell">
    <xdr:from>
      <xdr:col>0</xdr:col>
      <xdr:colOff>102356</xdr:colOff>
      <xdr:row>9291</xdr:row>
      <xdr:rowOff>164668</xdr:rowOff>
    </xdr:from>
    <xdr:to>
      <xdr:col>1</xdr:col>
      <xdr:colOff>399829</xdr:colOff>
      <xdr:row>9297</xdr:row>
      <xdr:rowOff>119828</xdr:rowOff>
    </xdr:to>
    <xdr:pic>
      <xdr:nvPicPr>
        <xdr:cNvPr id="131" name="Picture 130">
          <a:extLst>
            <a:ext uri="{FF2B5EF4-FFF2-40B4-BE49-F238E27FC236}">
              <a16:creationId xmlns:a16="http://schemas.microsoft.com/office/drawing/2014/main" id="{C25A3233-77E0-4343-A1A7-9FAED467FB8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1998789068"/>
          <a:ext cx="475273" cy="1174360"/>
        </a:xfrm>
        <a:prstGeom prst="rect">
          <a:avLst/>
        </a:prstGeom>
      </xdr:spPr>
    </xdr:pic>
    <xdr:clientData/>
  </xdr:twoCellAnchor>
  <xdr:twoCellAnchor editAs="oneCell">
    <xdr:from>
      <xdr:col>9</xdr:col>
      <xdr:colOff>271778</xdr:colOff>
      <xdr:row>9333</xdr:row>
      <xdr:rowOff>133235</xdr:rowOff>
    </xdr:from>
    <xdr:to>
      <xdr:col>11</xdr:col>
      <xdr:colOff>257833</xdr:colOff>
      <xdr:row>9346</xdr:row>
      <xdr:rowOff>145406</xdr:rowOff>
    </xdr:to>
    <xdr:pic>
      <xdr:nvPicPr>
        <xdr:cNvPr id="132" name="Picture 131">
          <a:extLst>
            <a:ext uri="{FF2B5EF4-FFF2-40B4-BE49-F238E27FC236}">
              <a16:creationId xmlns:a16="http://schemas.microsoft.com/office/drawing/2014/main" id="{ADE20593-8625-4F9A-B0FD-33856D3998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02778" y="2007292035"/>
          <a:ext cx="2119655" cy="2653771"/>
        </a:xfrm>
        <a:prstGeom prst="rect">
          <a:avLst/>
        </a:prstGeom>
      </xdr:spPr>
    </xdr:pic>
    <xdr:clientData/>
  </xdr:twoCellAnchor>
  <xdr:twoCellAnchor editAs="oneCell">
    <xdr:from>
      <xdr:col>8</xdr:col>
      <xdr:colOff>63722</xdr:colOff>
      <xdr:row>9329</xdr:row>
      <xdr:rowOff>68465</xdr:rowOff>
    </xdr:from>
    <xdr:to>
      <xdr:col>10</xdr:col>
      <xdr:colOff>599240</xdr:colOff>
      <xdr:row>9345</xdr:row>
      <xdr:rowOff>156766</xdr:rowOff>
    </xdr:to>
    <xdr:pic>
      <xdr:nvPicPr>
        <xdr:cNvPr id="133" name="Picture 132">
          <a:extLst>
            <a:ext uri="{FF2B5EF4-FFF2-40B4-BE49-F238E27FC236}">
              <a16:creationId xmlns:a16="http://schemas.microsoft.com/office/drawing/2014/main" id="{7E6DCCF9-381D-4DA2-9BD5-40AD45DC39E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42322" y="2006414465"/>
          <a:ext cx="1754718" cy="3339501"/>
        </a:xfrm>
        <a:prstGeom prst="rect">
          <a:avLst/>
        </a:prstGeom>
      </xdr:spPr>
    </xdr:pic>
    <xdr:clientData/>
  </xdr:twoCellAnchor>
  <xdr:twoCellAnchor editAs="oneCell">
    <xdr:from>
      <xdr:col>0</xdr:col>
      <xdr:colOff>153157</xdr:colOff>
      <xdr:row>9519</xdr:row>
      <xdr:rowOff>113869</xdr:rowOff>
    </xdr:from>
    <xdr:to>
      <xdr:col>2</xdr:col>
      <xdr:colOff>44230</xdr:colOff>
      <xdr:row>9525</xdr:row>
      <xdr:rowOff>69029</xdr:rowOff>
    </xdr:to>
    <xdr:pic>
      <xdr:nvPicPr>
        <xdr:cNvPr id="134" name="Picture 133">
          <a:extLst>
            <a:ext uri="{FF2B5EF4-FFF2-40B4-BE49-F238E27FC236}">
              <a16:creationId xmlns:a16="http://schemas.microsoft.com/office/drawing/2014/main" id="{FA9ED088-046A-4F4C-8B58-14F1C37A633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157" y="2047303069"/>
          <a:ext cx="475273" cy="1174360"/>
        </a:xfrm>
        <a:prstGeom prst="rect">
          <a:avLst/>
        </a:prstGeom>
      </xdr:spPr>
    </xdr:pic>
    <xdr:clientData/>
  </xdr:twoCellAnchor>
  <xdr:twoCellAnchor editAs="oneCell">
    <xdr:from>
      <xdr:col>9</xdr:col>
      <xdr:colOff>373378</xdr:colOff>
      <xdr:row>9563</xdr:row>
      <xdr:rowOff>57035</xdr:rowOff>
    </xdr:from>
    <xdr:to>
      <xdr:col>11</xdr:col>
      <xdr:colOff>359433</xdr:colOff>
      <xdr:row>9576</xdr:row>
      <xdr:rowOff>69206</xdr:rowOff>
    </xdr:to>
    <xdr:pic>
      <xdr:nvPicPr>
        <xdr:cNvPr id="135" name="Picture 134">
          <a:extLst>
            <a:ext uri="{FF2B5EF4-FFF2-40B4-BE49-F238E27FC236}">
              <a16:creationId xmlns:a16="http://schemas.microsoft.com/office/drawing/2014/main" id="{6C22832F-8236-46A9-9601-DE1A8408AF0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04378" y="2056187035"/>
          <a:ext cx="2119655" cy="2653771"/>
        </a:xfrm>
        <a:prstGeom prst="rect">
          <a:avLst/>
        </a:prstGeom>
      </xdr:spPr>
    </xdr:pic>
    <xdr:clientData/>
  </xdr:twoCellAnchor>
  <xdr:twoCellAnchor editAs="oneCell">
    <xdr:from>
      <xdr:col>9</xdr:col>
      <xdr:colOff>12922</xdr:colOff>
      <xdr:row>9558</xdr:row>
      <xdr:rowOff>195465</xdr:rowOff>
    </xdr:from>
    <xdr:to>
      <xdr:col>10</xdr:col>
      <xdr:colOff>700840</xdr:colOff>
      <xdr:row>9575</xdr:row>
      <xdr:rowOff>80566</xdr:rowOff>
    </xdr:to>
    <xdr:pic>
      <xdr:nvPicPr>
        <xdr:cNvPr id="136" name="Picture 135">
          <a:extLst>
            <a:ext uri="{FF2B5EF4-FFF2-40B4-BE49-F238E27FC236}">
              <a16:creationId xmlns:a16="http://schemas.microsoft.com/office/drawing/2014/main" id="{0133C5E3-CAFC-4857-9ADB-0A33257D6DC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743922" y="2055309465"/>
          <a:ext cx="1754718" cy="3339501"/>
        </a:xfrm>
        <a:prstGeom prst="rect">
          <a:avLst/>
        </a:prstGeom>
      </xdr:spPr>
    </xdr:pic>
    <xdr:clientData/>
  </xdr:twoCellAnchor>
  <xdr:twoCellAnchor editAs="oneCell">
    <xdr:from>
      <xdr:col>0</xdr:col>
      <xdr:colOff>102356</xdr:colOff>
      <xdr:row>9744</xdr:row>
      <xdr:rowOff>12269</xdr:rowOff>
    </xdr:from>
    <xdr:to>
      <xdr:col>1</xdr:col>
      <xdr:colOff>399829</xdr:colOff>
      <xdr:row>9749</xdr:row>
      <xdr:rowOff>170629</xdr:rowOff>
    </xdr:to>
    <xdr:pic>
      <xdr:nvPicPr>
        <xdr:cNvPr id="137" name="Picture 136">
          <a:extLst>
            <a:ext uri="{FF2B5EF4-FFF2-40B4-BE49-F238E27FC236}">
              <a16:creationId xmlns:a16="http://schemas.microsoft.com/office/drawing/2014/main" id="{D7967CE2-0706-4D72-8591-C30F1F7DDC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095690069"/>
          <a:ext cx="475273" cy="1174360"/>
        </a:xfrm>
        <a:prstGeom prst="rect">
          <a:avLst/>
        </a:prstGeom>
      </xdr:spPr>
    </xdr:pic>
    <xdr:clientData/>
  </xdr:twoCellAnchor>
  <xdr:twoCellAnchor editAs="oneCell">
    <xdr:from>
      <xdr:col>9</xdr:col>
      <xdr:colOff>551178</xdr:colOff>
      <xdr:row>9784</xdr:row>
      <xdr:rowOff>107835</xdr:rowOff>
    </xdr:from>
    <xdr:to>
      <xdr:col>11</xdr:col>
      <xdr:colOff>537233</xdr:colOff>
      <xdr:row>9797</xdr:row>
      <xdr:rowOff>120006</xdr:rowOff>
    </xdr:to>
    <xdr:pic>
      <xdr:nvPicPr>
        <xdr:cNvPr id="138" name="Picture 137">
          <a:extLst>
            <a:ext uri="{FF2B5EF4-FFF2-40B4-BE49-F238E27FC236}">
              <a16:creationId xmlns:a16="http://schemas.microsoft.com/office/drawing/2014/main" id="{AA320B0A-DB76-4858-98EA-D5287AA2304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82178" y="2103913635"/>
          <a:ext cx="2119655" cy="2653771"/>
        </a:xfrm>
        <a:prstGeom prst="rect">
          <a:avLst/>
        </a:prstGeom>
      </xdr:spPr>
    </xdr:pic>
    <xdr:clientData/>
  </xdr:twoCellAnchor>
  <xdr:twoCellAnchor editAs="oneCell">
    <xdr:from>
      <xdr:col>9</xdr:col>
      <xdr:colOff>190722</xdr:colOff>
      <xdr:row>9780</xdr:row>
      <xdr:rowOff>43065</xdr:rowOff>
    </xdr:from>
    <xdr:to>
      <xdr:col>10</xdr:col>
      <xdr:colOff>878640</xdr:colOff>
      <xdr:row>9796</xdr:row>
      <xdr:rowOff>131366</xdr:rowOff>
    </xdr:to>
    <xdr:pic>
      <xdr:nvPicPr>
        <xdr:cNvPr id="139" name="Picture 138">
          <a:extLst>
            <a:ext uri="{FF2B5EF4-FFF2-40B4-BE49-F238E27FC236}">
              <a16:creationId xmlns:a16="http://schemas.microsoft.com/office/drawing/2014/main" id="{16FF6AC2-784E-43E0-B559-23DE38A2A87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21722" y="2103036065"/>
          <a:ext cx="1754718" cy="3339501"/>
        </a:xfrm>
        <a:prstGeom prst="rect">
          <a:avLst/>
        </a:prstGeom>
      </xdr:spPr>
    </xdr:pic>
    <xdr:clientData/>
  </xdr:twoCellAnchor>
  <xdr:twoCellAnchor editAs="oneCell">
    <xdr:from>
      <xdr:col>0</xdr:col>
      <xdr:colOff>102356</xdr:colOff>
      <xdr:row>9970</xdr:row>
      <xdr:rowOff>37669</xdr:rowOff>
    </xdr:from>
    <xdr:to>
      <xdr:col>1</xdr:col>
      <xdr:colOff>399829</xdr:colOff>
      <xdr:row>9975</xdr:row>
      <xdr:rowOff>196029</xdr:rowOff>
    </xdr:to>
    <xdr:pic>
      <xdr:nvPicPr>
        <xdr:cNvPr id="140" name="Picture 139">
          <a:extLst>
            <a:ext uri="{FF2B5EF4-FFF2-40B4-BE49-F238E27FC236}">
              <a16:creationId xmlns:a16="http://schemas.microsoft.com/office/drawing/2014/main" id="{465F04D5-2085-4050-AC44-0B7A7C0B569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143543669"/>
          <a:ext cx="475273" cy="1174360"/>
        </a:xfrm>
        <a:prstGeom prst="rect">
          <a:avLst/>
        </a:prstGeom>
      </xdr:spPr>
    </xdr:pic>
    <xdr:clientData/>
  </xdr:twoCellAnchor>
  <xdr:twoCellAnchor editAs="oneCell">
    <xdr:from>
      <xdr:col>9</xdr:col>
      <xdr:colOff>805178</xdr:colOff>
      <xdr:row>10011</xdr:row>
      <xdr:rowOff>158635</xdr:rowOff>
    </xdr:from>
    <xdr:to>
      <xdr:col>11</xdr:col>
      <xdr:colOff>791233</xdr:colOff>
      <xdr:row>10024</xdr:row>
      <xdr:rowOff>170806</xdr:rowOff>
    </xdr:to>
    <xdr:pic>
      <xdr:nvPicPr>
        <xdr:cNvPr id="141" name="Picture 140">
          <a:extLst>
            <a:ext uri="{FF2B5EF4-FFF2-40B4-BE49-F238E27FC236}">
              <a16:creationId xmlns:a16="http://schemas.microsoft.com/office/drawing/2014/main" id="{FD55C018-6DF7-46C8-845B-8D80938154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36178" y="2151995835"/>
          <a:ext cx="2119655" cy="2653771"/>
        </a:xfrm>
        <a:prstGeom prst="rect">
          <a:avLst/>
        </a:prstGeom>
      </xdr:spPr>
    </xdr:pic>
    <xdr:clientData/>
  </xdr:twoCellAnchor>
  <xdr:twoCellAnchor editAs="oneCell">
    <xdr:from>
      <xdr:col>9</xdr:col>
      <xdr:colOff>444722</xdr:colOff>
      <xdr:row>10007</xdr:row>
      <xdr:rowOff>93865</xdr:rowOff>
    </xdr:from>
    <xdr:to>
      <xdr:col>11</xdr:col>
      <xdr:colOff>65840</xdr:colOff>
      <xdr:row>10023</xdr:row>
      <xdr:rowOff>182166</xdr:rowOff>
    </xdr:to>
    <xdr:pic>
      <xdr:nvPicPr>
        <xdr:cNvPr id="142" name="Picture 141">
          <a:extLst>
            <a:ext uri="{FF2B5EF4-FFF2-40B4-BE49-F238E27FC236}">
              <a16:creationId xmlns:a16="http://schemas.microsoft.com/office/drawing/2014/main" id="{6C1FF6A0-30FC-4B83-BCE4-42463E70177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175722" y="2151118265"/>
          <a:ext cx="1754718" cy="3339501"/>
        </a:xfrm>
        <a:prstGeom prst="rect">
          <a:avLst/>
        </a:prstGeom>
      </xdr:spPr>
    </xdr:pic>
    <xdr:clientData/>
  </xdr:twoCellAnchor>
  <xdr:twoCellAnchor editAs="oneCell">
    <xdr:from>
      <xdr:col>0</xdr:col>
      <xdr:colOff>102356</xdr:colOff>
      <xdr:row>10197</xdr:row>
      <xdr:rowOff>164670</xdr:rowOff>
    </xdr:from>
    <xdr:to>
      <xdr:col>1</xdr:col>
      <xdr:colOff>399829</xdr:colOff>
      <xdr:row>10203</xdr:row>
      <xdr:rowOff>119830</xdr:rowOff>
    </xdr:to>
    <xdr:pic>
      <xdr:nvPicPr>
        <xdr:cNvPr id="143" name="Picture 142">
          <a:extLst>
            <a:ext uri="{FF2B5EF4-FFF2-40B4-BE49-F238E27FC236}">
              <a16:creationId xmlns:a16="http://schemas.microsoft.com/office/drawing/2014/main" id="{799CD8D8-1F37-4E34-AA38-940828DD789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191956070"/>
          <a:ext cx="475273" cy="1174360"/>
        </a:xfrm>
        <a:prstGeom prst="rect">
          <a:avLst/>
        </a:prstGeom>
      </xdr:spPr>
    </xdr:pic>
    <xdr:clientData/>
  </xdr:twoCellAnchor>
  <xdr:twoCellAnchor editAs="oneCell">
    <xdr:from>
      <xdr:col>9</xdr:col>
      <xdr:colOff>957578</xdr:colOff>
      <xdr:row>10240</xdr:row>
      <xdr:rowOff>57035</xdr:rowOff>
    </xdr:from>
    <xdr:to>
      <xdr:col>11</xdr:col>
      <xdr:colOff>943633</xdr:colOff>
      <xdr:row>10253</xdr:row>
      <xdr:rowOff>69206</xdr:rowOff>
    </xdr:to>
    <xdr:pic>
      <xdr:nvPicPr>
        <xdr:cNvPr id="144" name="Picture 143">
          <a:extLst>
            <a:ext uri="{FF2B5EF4-FFF2-40B4-BE49-F238E27FC236}">
              <a16:creationId xmlns:a16="http://schemas.microsoft.com/office/drawing/2014/main" id="{D289576B-2DFB-4E49-A3B4-CA824D7A104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88578" y="2200586035"/>
          <a:ext cx="2119655" cy="2653771"/>
        </a:xfrm>
        <a:prstGeom prst="rect">
          <a:avLst/>
        </a:prstGeom>
      </xdr:spPr>
    </xdr:pic>
    <xdr:clientData/>
  </xdr:twoCellAnchor>
  <xdr:twoCellAnchor editAs="oneCell">
    <xdr:from>
      <xdr:col>9</xdr:col>
      <xdr:colOff>597122</xdr:colOff>
      <xdr:row>10235</xdr:row>
      <xdr:rowOff>195465</xdr:rowOff>
    </xdr:from>
    <xdr:to>
      <xdr:col>11</xdr:col>
      <xdr:colOff>218240</xdr:colOff>
      <xdr:row>10252</xdr:row>
      <xdr:rowOff>80566</xdr:rowOff>
    </xdr:to>
    <xdr:pic>
      <xdr:nvPicPr>
        <xdr:cNvPr id="145" name="Picture 144">
          <a:extLst>
            <a:ext uri="{FF2B5EF4-FFF2-40B4-BE49-F238E27FC236}">
              <a16:creationId xmlns:a16="http://schemas.microsoft.com/office/drawing/2014/main" id="{1416D03B-233C-417D-AFBD-CEFACBF3970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328122" y="2199708465"/>
          <a:ext cx="1754718" cy="3339501"/>
        </a:xfrm>
        <a:prstGeom prst="rect">
          <a:avLst/>
        </a:prstGeom>
      </xdr:spPr>
    </xdr:pic>
    <xdr:clientData/>
  </xdr:twoCellAnchor>
  <xdr:twoCellAnchor editAs="oneCell">
    <xdr:from>
      <xdr:col>0</xdr:col>
      <xdr:colOff>102356</xdr:colOff>
      <xdr:row>10424</xdr:row>
      <xdr:rowOff>113872</xdr:rowOff>
    </xdr:from>
    <xdr:to>
      <xdr:col>1</xdr:col>
      <xdr:colOff>399829</xdr:colOff>
      <xdr:row>10430</xdr:row>
      <xdr:rowOff>69032</xdr:rowOff>
    </xdr:to>
    <xdr:pic>
      <xdr:nvPicPr>
        <xdr:cNvPr id="146" name="Picture 145">
          <a:extLst>
            <a:ext uri="{FF2B5EF4-FFF2-40B4-BE49-F238E27FC236}">
              <a16:creationId xmlns:a16="http://schemas.microsoft.com/office/drawing/2014/main" id="{63106AFC-3F9D-41D5-BEDA-4B43352572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241232072"/>
          <a:ext cx="475273" cy="1174360"/>
        </a:xfrm>
        <a:prstGeom prst="rect">
          <a:avLst/>
        </a:prstGeom>
      </xdr:spPr>
    </xdr:pic>
    <xdr:clientData/>
  </xdr:twoCellAnchor>
  <xdr:twoCellAnchor editAs="oneCell">
    <xdr:from>
      <xdr:col>9</xdr:col>
      <xdr:colOff>68578</xdr:colOff>
      <xdr:row>10467</xdr:row>
      <xdr:rowOff>31635</xdr:rowOff>
    </xdr:from>
    <xdr:to>
      <xdr:col>11</xdr:col>
      <xdr:colOff>54633</xdr:colOff>
      <xdr:row>10480</xdr:row>
      <xdr:rowOff>43806</xdr:rowOff>
    </xdr:to>
    <xdr:pic>
      <xdr:nvPicPr>
        <xdr:cNvPr id="147" name="Picture 146">
          <a:extLst>
            <a:ext uri="{FF2B5EF4-FFF2-40B4-BE49-F238E27FC236}">
              <a16:creationId xmlns:a16="http://schemas.microsoft.com/office/drawing/2014/main" id="{416667DA-CDB7-4CCA-9F10-7C3C5AE69D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799578" y="2249887435"/>
          <a:ext cx="2119655" cy="2653771"/>
        </a:xfrm>
        <a:prstGeom prst="rect">
          <a:avLst/>
        </a:prstGeom>
      </xdr:spPr>
    </xdr:pic>
    <xdr:clientData/>
  </xdr:twoCellAnchor>
  <xdr:twoCellAnchor editAs="oneCell">
    <xdr:from>
      <xdr:col>7</xdr:col>
      <xdr:colOff>2883122</xdr:colOff>
      <xdr:row>10462</xdr:row>
      <xdr:rowOff>170065</xdr:rowOff>
    </xdr:from>
    <xdr:to>
      <xdr:col>10</xdr:col>
      <xdr:colOff>396040</xdr:colOff>
      <xdr:row>10479</xdr:row>
      <xdr:rowOff>55166</xdr:rowOff>
    </xdr:to>
    <xdr:pic>
      <xdr:nvPicPr>
        <xdr:cNvPr id="148" name="Picture 147">
          <a:extLst>
            <a:ext uri="{FF2B5EF4-FFF2-40B4-BE49-F238E27FC236}">
              <a16:creationId xmlns:a16="http://schemas.microsoft.com/office/drawing/2014/main" id="{22B59A2E-3333-48DD-9A32-052D5C69798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439122" y="2249009865"/>
          <a:ext cx="1754718" cy="3339501"/>
        </a:xfrm>
        <a:prstGeom prst="rect">
          <a:avLst/>
        </a:prstGeom>
      </xdr:spPr>
    </xdr:pic>
    <xdr:clientData/>
  </xdr:twoCellAnchor>
  <xdr:twoCellAnchor editAs="oneCell">
    <xdr:from>
      <xdr:col>0</xdr:col>
      <xdr:colOff>153155</xdr:colOff>
      <xdr:row>10653</xdr:row>
      <xdr:rowOff>113873</xdr:rowOff>
    </xdr:from>
    <xdr:to>
      <xdr:col>2</xdr:col>
      <xdr:colOff>44228</xdr:colOff>
      <xdr:row>10659</xdr:row>
      <xdr:rowOff>69033</xdr:rowOff>
    </xdr:to>
    <xdr:pic>
      <xdr:nvPicPr>
        <xdr:cNvPr id="149" name="Picture 148">
          <a:extLst>
            <a:ext uri="{FF2B5EF4-FFF2-40B4-BE49-F238E27FC236}">
              <a16:creationId xmlns:a16="http://schemas.microsoft.com/office/drawing/2014/main" id="{82CE27F9-E8D1-4708-A4D1-C4B07A2F30F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53155" y="2292870273"/>
          <a:ext cx="475273" cy="1174360"/>
        </a:xfrm>
        <a:prstGeom prst="rect">
          <a:avLst/>
        </a:prstGeom>
      </xdr:spPr>
    </xdr:pic>
    <xdr:clientData/>
  </xdr:twoCellAnchor>
  <xdr:twoCellAnchor editAs="oneCell">
    <xdr:from>
      <xdr:col>9</xdr:col>
      <xdr:colOff>855978</xdr:colOff>
      <xdr:row>10696</xdr:row>
      <xdr:rowOff>107835</xdr:rowOff>
    </xdr:from>
    <xdr:to>
      <xdr:col>11</xdr:col>
      <xdr:colOff>842033</xdr:colOff>
      <xdr:row>10709</xdr:row>
      <xdr:rowOff>120006</xdr:rowOff>
    </xdr:to>
    <xdr:pic>
      <xdr:nvPicPr>
        <xdr:cNvPr id="150" name="Picture 149">
          <a:extLst>
            <a:ext uri="{FF2B5EF4-FFF2-40B4-BE49-F238E27FC236}">
              <a16:creationId xmlns:a16="http://schemas.microsoft.com/office/drawing/2014/main" id="{543DD888-50FB-469E-A93D-8221943A2E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86978" y="2301601835"/>
          <a:ext cx="2119655" cy="2653771"/>
        </a:xfrm>
        <a:prstGeom prst="rect">
          <a:avLst/>
        </a:prstGeom>
      </xdr:spPr>
    </xdr:pic>
    <xdr:clientData/>
  </xdr:twoCellAnchor>
  <xdr:twoCellAnchor editAs="oneCell">
    <xdr:from>
      <xdr:col>9</xdr:col>
      <xdr:colOff>495522</xdr:colOff>
      <xdr:row>10692</xdr:row>
      <xdr:rowOff>43065</xdr:rowOff>
    </xdr:from>
    <xdr:to>
      <xdr:col>11</xdr:col>
      <xdr:colOff>116640</xdr:colOff>
      <xdr:row>10708</xdr:row>
      <xdr:rowOff>131366</xdr:rowOff>
    </xdr:to>
    <xdr:pic>
      <xdr:nvPicPr>
        <xdr:cNvPr id="151" name="Picture 150">
          <a:extLst>
            <a:ext uri="{FF2B5EF4-FFF2-40B4-BE49-F238E27FC236}">
              <a16:creationId xmlns:a16="http://schemas.microsoft.com/office/drawing/2014/main" id="{7FC90127-C87E-4C1C-B987-19EDB2BEDD1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26522" y="2300724265"/>
          <a:ext cx="1754718" cy="3339501"/>
        </a:xfrm>
        <a:prstGeom prst="rect">
          <a:avLst/>
        </a:prstGeom>
      </xdr:spPr>
    </xdr:pic>
    <xdr:clientData/>
  </xdr:twoCellAnchor>
  <xdr:twoCellAnchor editAs="oneCell">
    <xdr:from>
      <xdr:col>0</xdr:col>
      <xdr:colOff>102356</xdr:colOff>
      <xdr:row>10882</xdr:row>
      <xdr:rowOff>88473</xdr:rowOff>
    </xdr:from>
    <xdr:to>
      <xdr:col>1</xdr:col>
      <xdr:colOff>399829</xdr:colOff>
      <xdr:row>10888</xdr:row>
      <xdr:rowOff>43633</xdr:rowOff>
    </xdr:to>
    <xdr:pic>
      <xdr:nvPicPr>
        <xdr:cNvPr id="152" name="Picture 151">
          <a:extLst>
            <a:ext uri="{FF2B5EF4-FFF2-40B4-BE49-F238E27FC236}">
              <a16:creationId xmlns:a16="http://schemas.microsoft.com/office/drawing/2014/main" id="{3B7D8647-9D80-447C-A476-043829DEA63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343390873"/>
          <a:ext cx="475273" cy="1174360"/>
        </a:xfrm>
        <a:prstGeom prst="rect">
          <a:avLst/>
        </a:prstGeom>
      </xdr:spPr>
    </xdr:pic>
    <xdr:clientData/>
  </xdr:twoCellAnchor>
  <xdr:twoCellAnchor editAs="oneCell">
    <xdr:from>
      <xdr:col>9</xdr:col>
      <xdr:colOff>881378</xdr:colOff>
      <xdr:row>10926</xdr:row>
      <xdr:rowOff>6235</xdr:rowOff>
    </xdr:from>
    <xdr:to>
      <xdr:col>11</xdr:col>
      <xdr:colOff>867433</xdr:colOff>
      <xdr:row>10939</xdr:row>
      <xdr:rowOff>18406</xdr:rowOff>
    </xdr:to>
    <xdr:pic>
      <xdr:nvPicPr>
        <xdr:cNvPr id="153" name="Picture 152">
          <a:extLst>
            <a:ext uri="{FF2B5EF4-FFF2-40B4-BE49-F238E27FC236}">
              <a16:creationId xmlns:a16="http://schemas.microsoft.com/office/drawing/2014/main" id="{273BEC17-8D29-4B74-AEAE-16CD2ED31A4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12378" y="2352249435"/>
          <a:ext cx="2119655" cy="2653771"/>
        </a:xfrm>
        <a:prstGeom prst="rect">
          <a:avLst/>
        </a:prstGeom>
      </xdr:spPr>
    </xdr:pic>
    <xdr:clientData/>
  </xdr:twoCellAnchor>
  <xdr:twoCellAnchor editAs="oneCell">
    <xdr:from>
      <xdr:col>9</xdr:col>
      <xdr:colOff>520922</xdr:colOff>
      <xdr:row>10921</xdr:row>
      <xdr:rowOff>144665</xdr:rowOff>
    </xdr:from>
    <xdr:to>
      <xdr:col>11</xdr:col>
      <xdr:colOff>142040</xdr:colOff>
      <xdr:row>10938</xdr:row>
      <xdr:rowOff>29766</xdr:rowOff>
    </xdr:to>
    <xdr:pic>
      <xdr:nvPicPr>
        <xdr:cNvPr id="154" name="Picture 153">
          <a:extLst>
            <a:ext uri="{FF2B5EF4-FFF2-40B4-BE49-F238E27FC236}">
              <a16:creationId xmlns:a16="http://schemas.microsoft.com/office/drawing/2014/main" id="{60BA847C-677F-43D3-91CC-145D4DBE65D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51922" y="2351371865"/>
          <a:ext cx="1754718" cy="3339501"/>
        </a:xfrm>
        <a:prstGeom prst="rect">
          <a:avLst/>
        </a:prstGeom>
      </xdr:spPr>
    </xdr:pic>
    <xdr:clientData/>
  </xdr:twoCellAnchor>
  <xdr:twoCellAnchor editAs="oneCell">
    <xdr:from>
      <xdr:col>0</xdr:col>
      <xdr:colOff>127756</xdr:colOff>
      <xdr:row>11114</xdr:row>
      <xdr:rowOff>113873</xdr:rowOff>
    </xdr:from>
    <xdr:to>
      <xdr:col>2</xdr:col>
      <xdr:colOff>18829</xdr:colOff>
      <xdr:row>11120</xdr:row>
      <xdr:rowOff>69033</xdr:rowOff>
    </xdr:to>
    <xdr:pic>
      <xdr:nvPicPr>
        <xdr:cNvPr id="155" name="Picture 154">
          <a:extLst>
            <a:ext uri="{FF2B5EF4-FFF2-40B4-BE49-F238E27FC236}">
              <a16:creationId xmlns:a16="http://schemas.microsoft.com/office/drawing/2014/main" id="{F0276DA8-63E9-47E9-9FBD-029DB97C927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27756" y="2394851273"/>
          <a:ext cx="475273" cy="1174360"/>
        </a:xfrm>
        <a:prstGeom prst="rect">
          <a:avLst/>
        </a:prstGeom>
      </xdr:spPr>
    </xdr:pic>
    <xdr:clientData/>
  </xdr:twoCellAnchor>
  <xdr:twoCellAnchor editAs="oneCell">
    <xdr:from>
      <xdr:col>9</xdr:col>
      <xdr:colOff>449578</xdr:colOff>
      <xdr:row>11157</xdr:row>
      <xdr:rowOff>107835</xdr:rowOff>
    </xdr:from>
    <xdr:to>
      <xdr:col>11</xdr:col>
      <xdr:colOff>435633</xdr:colOff>
      <xdr:row>11170</xdr:row>
      <xdr:rowOff>120006</xdr:rowOff>
    </xdr:to>
    <xdr:pic>
      <xdr:nvPicPr>
        <xdr:cNvPr id="156" name="Picture 155">
          <a:extLst>
            <a:ext uri="{FF2B5EF4-FFF2-40B4-BE49-F238E27FC236}">
              <a16:creationId xmlns:a16="http://schemas.microsoft.com/office/drawing/2014/main" id="{F96D47B9-9D6F-41D4-B06C-EE86FDBC767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80578" y="2403582835"/>
          <a:ext cx="2119655" cy="2653771"/>
        </a:xfrm>
        <a:prstGeom prst="rect">
          <a:avLst/>
        </a:prstGeom>
      </xdr:spPr>
    </xdr:pic>
    <xdr:clientData/>
  </xdr:twoCellAnchor>
  <xdr:twoCellAnchor editAs="oneCell">
    <xdr:from>
      <xdr:col>9</xdr:col>
      <xdr:colOff>89122</xdr:colOff>
      <xdr:row>11153</xdr:row>
      <xdr:rowOff>43065</xdr:rowOff>
    </xdr:from>
    <xdr:to>
      <xdr:col>10</xdr:col>
      <xdr:colOff>777040</xdr:colOff>
      <xdr:row>11169</xdr:row>
      <xdr:rowOff>131366</xdr:rowOff>
    </xdr:to>
    <xdr:pic>
      <xdr:nvPicPr>
        <xdr:cNvPr id="157" name="Picture 156">
          <a:extLst>
            <a:ext uri="{FF2B5EF4-FFF2-40B4-BE49-F238E27FC236}">
              <a16:creationId xmlns:a16="http://schemas.microsoft.com/office/drawing/2014/main" id="{0DCFC094-164E-4C48-BF97-A2DB9ED3D27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20122" y="2402705265"/>
          <a:ext cx="1754718" cy="3339501"/>
        </a:xfrm>
        <a:prstGeom prst="rect">
          <a:avLst/>
        </a:prstGeom>
      </xdr:spPr>
    </xdr:pic>
    <xdr:clientData/>
  </xdr:twoCellAnchor>
  <xdr:twoCellAnchor editAs="oneCell">
    <xdr:from>
      <xdr:col>0</xdr:col>
      <xdr:colOff>102356</xdr:colOff>
      <xdr:row>11345</xdr:row>
      <xdr:rowOff>37675</xdr:rowOff>
    </xdr:from>
    <xdr:to>
      <xdr:col>1</xdr:col>
      <xdr:colOff>399829</xdr:colOff>
      <xdr:row>11350</xdr:row>
      <xdr:rowOff>196035</xdr:rowOff>
    </xdr:to>
    <xdr:pic>
      <xdr:nvPicPr>
        <xdr:cNvPr id="158" name="Picture 157">
          <a:extLst>
            <a:ext uri="{FF2B5EF4-FFF2-40B4-BE49-F238E27FC236}">
              <a16:creationId xmlns:a16="http://schemas.microsoft.com/office/drawing/2014/main" id="{81C4D6ED-20C7-419F-B6E8-5EF85E92E8A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447200675"/>
          <a:ext cx="475273" cy="1174360"/>
        </a:xfrm>
        <a:prstGeom prst="rect">
          <a:avLst/>
        </a:prstGeom>
      </xdr:spPr>
    </xdr:pic>
    <xdr:clientData/>
  </xdr:twoCellAnchor>
  <xdr:twoCellAnchor editAs="oneCell">
    <xdr:from>
      <xdr:col>10</xdr:col>
      <xdr:colOff>43178</xdr:colOff>
      <xdr:row>11387</xdr:row>
      <xdr:rowOff>6235</xdr:rowOff>
    </xdr:from>
    <xdr:to>
      <xdr:col>12</xdr:col>
      <xdr:colOff>29233</xdr:colOff>
      <xdr:row>11400</xdr:row>
      <xdr:rowOff>18406</xdr:rowOff>
    </xdr:to>
    <xdr:pic>
      <xdr:nvPicPr>
        <xdr:cNvPr id="159" name="Picture 158">
          <a:extLst>
            <a:ext uri="{FF2B5EF4-FFF2-40B4-BE49-F238E27FC236}">
              <a16:creationId xmlns:a16="http://schemas.microsoft.com/office/drawing/2014/main" id="{A5BA22B0-DA11-4752-B450-5903EE44A2B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840978" y="2455703635"/>
          <a:ext cx="2119655" cy="2653771"/>
        </a:xfrm>
        <a:prstGeom prst="rect">
          <a:avLst/>
        </a:prstGeom>
      </xdr:spPr>
    </xdr:pic>
    <xdr:clientData/>
  </xdr:twoCellAnchor>
  <xdr:twoCellAnchor editAs="oneCell">
    <xdr:from>
      <xdr:col>9</xdr:col>
      <xdr:colOff>749522</xdr:colOff>
      <xdr:row>11382</xdr:row>
      <xdr:rowOff>144665</xdr:rowOff>
    </xdr:from>
    <xdr:to>
      <xdr:col>11</xdr:col>
      <xdr:colOff>370640</xdr:colOff>
      <xdr:row>11399</xdr:row>
      <xdr:rowOff>29766</xdr:rowOff>
    </xdr:to>
    <xdr:pic>
      <xdr:nvPicPr>
        <xdr:cNvPr id="160" name="Picture 159">
          <a:extLst>
            <a:ext uri="{FF2B5EF4-FFF2-40B4-BE49-F238E27FC236}">
              <a16:creationId xmlns:a16="http://schemas.microsoft.com/office/drawing/2014/main" id="{638664DE-A12D-4502-B0E4-69271766F62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480522" y="2454826065"/>
          <a:ext cx="1754718" cy="3339501"/>
        </a:xfrm>
        <a:prstGeom prst="rect">
          <a:avLst/>
        </a:prstGeom>
      </xdr:spPr>
    </xdr:pic>
    <xdr:clientData/>
  </xdr:twoCellAnchor>
  <xdr:twoCellAnchor editAs="oneCell">
    <xdr:from>
      <xdr:col>0</xdr:col>
      <xdr:colOff>102356</xdr:colOff>
      <xdr:row>11574</xdr:row>
      <xdr:rowOff>190074</xdr:rowOff>
    </xdr:from>
    <xdr:to>
      <xdr:col>1</xdr:col>
      <xdr:colOff>399829</xdr:colOff>
      <xdr:row>11580</xdr:row>
      <xdr:rowOff>145234</xdr:rowOff>
    </xdr:to>
    <xdr:pic>
      <xdr:nvPicPr>
        <xdr:cNvPr id="161" name="Picture 160">
          <a:extLst>
            <a:ext uri="{FF2B5EF4-FFF2-40B4-BE49-F238E27FC236}">
              <a16:creationId xmlns:a16="http://schemas.microsoft.com/office/drawing/2014/main" id="{41DE268D-57A2-4568-81D2-744475DBF36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496222674"/>
          <a:ext cx="475273" cy="1174360"/>
        </a:xfrm>
        <a:prstGeom prst="rect">
          <a:avLst/>
        </a:prstGeom>
      </xdr:spPr>
    </xdr:pic>
    <xdr:clientData/>
  </xdr:twoCellAnchor>
  <xdr:twoCellAnchor editAs="oneCell">
    <xdr:from>
      <xdr:col>9</xdr:col>
      <xdr:colOff>449578</xdr:colOff>
      <xdr:row>11618</xdr:row>
      <xdr:rowOff>107835</xdr:rowOff>
    </xdr:from>
    <xdr:to>
      <xdr:col>11</xdr:col>
      <xdr:colOff>435633</xdr:colOff>
      <xdr:row>11631</xdr:row>
      <xdr:rowOff>120006</xdr:rowOff>
    </xdr:to>
    <xdr:pic>
      <xdr:nvPicPr>
        <xdr:cNvPr id="162" name="Picture 161">
          <a:extLst>
            <a:ext uri="{FF2B5EF4-FFF2-40B4-BE49-F238E27FC236}">
              <a16:creationId xmlns:a16="http://schemas.microsoft.com/office/drawing/2014/main" id="{80454351-6620-4397-AC27-D7050359073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80578" y="2505081235"/>
          <a:ext cx="2119655" cy="2653771"/>
        </a:xfrm>
        <a:prstGeom prst="rect">
          <a:avLst/>
        </a:prstGeom>
      </xdr:spPr>
    </xdr:pic>
    <xdr:clientData/>
  </xdr:twoCellAnchor>
  <xdr:twoCellAnchor editAs="oneCell">
    <xdr:from>
      <xdr:col>9</xdr:col>
      <xdr:colOff>89122</xdr:colOff>
      <xdr:row>11614</xdr:row>
      <xdr:rowOff>43065</xdr:rowOff>
    </xdr:from>
    <xdr:to>
      <xdr:col>10</xdr:col>
      <xdr:colOff>777040</xdr:colOff>
      <xdr:row>11630</xdr:row>
      <xdr:rowOff>131366</xdr:rowOff>
    </xdr:to>
    <xdr:pic>
      <xdr:nvPicPr>
        <xdr:cNvPr id="163" name="Picture 162">
          <a:extLst>
            <a:ext uri="{FF2B5EF4-FFF2-40B4-BE49-F238E27FC236}">
              <a16:creationId xmlns:a16="http://schemas.microsoft.com/office/drawing/2014/main" id="{D5182268-0AE2-4B0D-8E1E-7AA2820136E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20122" y="2504203665"/>
          <a:ext cx="1754718" cy="3339501"/>
        </a:xfrm>
        <a:prstGeom prst="rect">
          <a:avLst/>
        </a:prstGeom>
      </xdr:spPr>
    </xdr:pic>
    <xdr:clientData/>
  </xdr:twoCellAnchor>
  <xdr:twoCellAnchor editAs="oneCell">
    <xdr:from>
      <xdr:col>0</xdr:col>
      <xdr:colOff>102356</xdr:colOff>
      <xdr:row>11804</xdr:row>
      <xdr:rowOff>88473</xdr:rowOff>
    </xdr:from>
    <xdr:to>
      <xdr:col>1</xdr:col>
      <xdr:colOff>399829</xdr:colOff>
      <xdr:row>11810</xdr:row>
      <xdr:rowOff>43633</xdr:rowOff>
    </xdr:to>
    <xdr:pic>
      <xdr:nvPicPr>
        <xdr:cNvPr id="164" name="Picture 163">
          <a:extLst>
            <a:ext uri="{FF2B5EF4-FFF2-40B4-BE49-F238E27FC236}">
              <a16:creationId xmlns:a16="http://schemas.microsoft.com/office/drawing/2014/main" id="{86F1B5B0-7F16-477C-9A5E-B64282944CB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544990673"/>
          <a:ext cx="475273" cy="1174360"/>
        </a:xfrm>
        <a:prstGeom prst="rect">
          <a:avLst/>
        </a:prstGeom>
      </xdr:spPr>
    </xdr:pic>
    <xdr:clientData/>
  </xdr:twoCellAnchor>
  <xdr:twoCellAnchor editAs="oneCell">
    <xdr:from>
      <xdr:col>9</xdr:col>
      <xdr:colOff>906778</xdr:colOff>
      <xdr:row>11845</xdr:row>
      <xdr:rowOff>158635</xdr:rowOff>
    </xdr:from>
    <xdr:to>
      <xdr:col>11</xdr:col>
      <xdr:colOff>892833</xdr:colOff>
      <xdr:row>11858</xdr:row>
      <xdr:rowOff>170806</xdr:rowOff>
    </xdr:to>
    <xdr:pic>
      <xdr:nvPicPr>
        <xdr:cNvPr id="165" name="Picture 164">
          <a:extLst>
            <a:ext uri="{FF2B5EF4-FFF2-40B4-BE49-F238E27FC236}">
              <a16:creationId xmlns:a16="http://schemas.microsoft.com/office/drawing/2014/main" id="{CE168457-3669-430D-B2E5-FA6A8FF085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37778" y="2553392035"/>
          <a:ext cx="2119655" cy="2653771"/>
        </a:xfrm>
        <a:prstGeom prst="rect">
          <a:avLst/>
        </a:prstGeom>
      </xdr:spPr>
    </xdr:pic>
    <xdr:clientData/>
  </xdr:twoCellAnchor>
  <xdr:twoCellAnchor editAs="oneCell">
    <xdr:from>
      <xdr:col>9</xdr:col>
      <xdr:colOff>546322</xdr:colOff>
      <xdr:row>11841</xdr:row>
      <xdr:rowOff>93865</xdr:rowOff>
    </xdr:from>
    <xdr:to>
      <xdr:col>11</xdr:col>
      <xdr:colOff>167440</xdr:colOff>
      <xdr:row>11857</xdr:row>
      <xdr:rowOff>182166</xdr:rowOff>
    </xdr:to>
    <xdr:pic>
      <xdr:nvPicPr>
        <xdr:cNvPr id="166" name="Picture 165">
          <a:extLst>
            <a:ext uri="{FF2B5EF4-FFF2-40B4-BE49-F238E27FC236}">
              <a16:creationId xmlns:a16="http://schemas.microsoft.com/office/drawing/2014/main" id="{57124515-92C9-4D8E-8591-60EB0A14D41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77322" y="2552514465"/>
          <a:ext cx="1754718" cy="3339501"/>
        </a:xfrm>
        <a:prstGeom prst="rect">
          <a:avLst/>
        </a:prstGeom>
      </xdr:spPr>
    </xdr:pic>
    <xdr:clientData/>
  </xdr:twoCellAnchor>
  <xdr:twoCellAnchor editAs="oneCell">
    <xdr:from>
      <xdr:col>0</xdr:col>
      <xdr:colOff>102356</xdr:colOff>
      <xdr:row>12031</xdr:row>
      <xdr:rowOff>147008</xdr:rowOff>
    </xdr:from>
    <xdr:to>
      <xdr:col>1</xdr:col>
      <xdr:colOff>399829</xdr:colOff>
      <xdr:row>12037</xdr:row>
      <xdr:rowOff>102168</xdr:rowOff>
    </xdr:to>
    <xdr:pic>
      <xdr:nvPicPr>
        <xdr:cNvPr id="167" name="Picture 166">
          <a:extLst>
            <a:ext uri="{FF2B5EF4-FFF2-40B4-BE49-F238E27FC236}">
              <a16:creationId xmlns:a16="http://schemas.microsoft.com/office/drawing/2014/main" id="{F8D98B72-A284-4B0B-8BB2-A6845DB522A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593664808"/>
          <a:ext cx="475273" cy="1174360"/>
        </a:xfrm>
        <a:prstGeom prst="rect">
          <a:avLst/>
        </a:prstGeom>
      </xdr:spPr>
    </xdr:pic>
    <xdr:clientData/>
  </xdr:twoCellAnchor>
  <xdr:twoCellAnchor editAs="oneCell">
    <xdr:from>
      <xdr:col>9</xdr:col>
      <xdr:colOff>677422</xdr:colOff>
      <xdr:row>12074</xdr:row>
      <xdr:rowOff>191770</xdr:rowOff>
    </xdr:from>
    <xdr:to>
      <xdr:col>11</xdr:col>
      <xdr:colOff>663477</xdr:colOff>
      <xdr:row>12088</xdr:row>
      <xdr:rowOff>741</xdr:rowOff>
    </xdr:to>
    <xdr:pic>
      <xdr:nvPicPr>
        <xdr:cNvPr id="168" name="Picture 167">
          <a:extLst>
            <a:ext uri="{FF2B5EF4-FFF2-40B4-BE49-F238E27FC236}">
              <a16:creationId xmlns:a16="http://schemas.microsoft.com/office/drawing/2014/main" id="{B22A0162-1EAE-43E6-AC3F-6A33BCDE39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08422" y="2602447170"/>
          <a:ext cx="2119655" cy="2653771"/>
        </a:xfrm>
        <a:prstGeom prst="rect">
          <a:avLst/>
        </a:prstGeom>
      </xdr:spPr>
    </xdr:pic>
    <xdr:clientData/>
  </xdr:twoCellAnchor>
  <xdr:twoCellAnchor editAs="oneCell">
    <xdr:from>
      <xdr:col>9</xdr:col>
      <xdr:colOff>316966</xdr:colOff>
      <xdr:row>12070</xdr:row>
      <xdr:rowOff>127000</xdr:rowOff>
    </xdr:from>
    <xdr:to>
      <xdr:col>10</xdr:col>
      <xdr:colOff>1004884</xdr:colOff>
      <xdr:row>12087</xdr:row>
      <xdr:rowOff>12101</xdr:rowOff>
    </xdr:to>
    <xdr:pic>
      <xdr:nvPicPr>
        <xdr:cNvPr id="169" name="Picture 168">
          <a:extLst>
            <a:ext uri="{FF2B5EF4-FFF2-40B4-BE49-F238E27FC236}">
              <a16:creationId xmlns:a16="http://schemas.microsoft.com/office/drawing/2014/main" id="{630BEB6E-04E0-4629-9291-4363BFDB061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47966" y="2601569600"/>
          <a:ext cx="1754718" cy="3339501"/>
        </a:xfrm>
        <a:prstGeom prst="rect">
          <a:avLst/>
        </a:prstGeom>
      </xdr:spPr>
    </xdr:pic>
    <xdr:clientData/>
  </xdr:twoCellAnchor>
  <xdr:twoCellAnchor editAs="oneCell">
    <xdr:from>
      <xdr:col>0</xdr:col>
      <xdr:colOff>102356</xdr:colOff>
      <xdr:row>12268</xdr:row>
      <xdr:rowOff>172409</xdr:rowOff>
    </xdr:from>
    <xdr:to>
      <xdr:col>1</xdr:col>
      <xdr:colOff>399829</xdr:colOff>
      <xdr:row>12274</xdr:row>
      <xdr:rowOff>127569</xdr:rowOff>
    </xdr:to>
    <xdr:pic>
      <xdr:nvPicPr>
        <xdr:cNvPr id="170" name="Picture 169">
          <a:extLst>
            <a:ext uri="{FF2B5EF4-FFF2-40B4-BE49-F238E27FC236}">
              <a16:creationId xmlns:a16="http://schemas.microsoft.com/office/drawing/2014/main" id="{4E3EE28D-8D48-4199-B69A-E671B0F00C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646801609"/>
          <a:ext cx="475273" cy="1174360"/>
        </a:xfrm>
        <a:prstGeom prst="rect">
          <a:avLst/>
        </a:prstGeom>
      </xdr:spPr>
    </xdr:pic>
    <xdr:clientData/>
  </xdr:twoCellAnchor>
  <xdr:twoCellAnchor editAs="oneCell">
    <xdr:from>
      <xdr:col>9</xdr:col>
      <xdr:colOff>525022</xdr:colOff>
      <xdr:row>12310</xdr:row>
      <xdr:rowOff>39370</xdr:rowOff>
    </xdr:from>
    <xdr:to>
      <xdr:col>11</xdr:col>
      <xdr:colOff>511077</xdr:colOff>
      <xdr:row>12323</xdr:row>
      <xdr:rowOff>51541</xdr:rowOff>
    </xdr:to>
    <xdr:pic>
      <xdr:nvPicPr>
        <xdr:cNvPr id="171" name="Picture 170">
          <a:extLst>
            <a:ext uri="{FF2B5EF4-FFF2-40B4-BE49-F238E27FC236}">
              <a16:creationId xmlns:a16="http://schemas.microsoft.com/office/drawing/2014/main" id="{ECA81FAF-4B43-4D29-929B-E9D0516017E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6022" y="2655202970"/>
          <a:ext cx="2119655" cy="2653771"/>
        </a:xfrm>
        <a:prstGeom prst="rect">
          <a:avLst/>
        </a:prstGeom>
      </xdr:spPr>
    </xdr:pic>
    <xdr:clientData/>
  </xdr:twoCellAnchor>
  <xdr:twoCellAnchor editAs="oneCell">
    <xdr:from>
      <xdr:col>9</xdr:col>
      <xdr:colOff>164566</xdr:colOff>
      <xdr:row>12305</xdr:row>
      <xdr:rowOff>177800</xdr:rowOff>
    </xdr:from>
    <xdr:to>
      <xdr:col>10</xdr:col>
      <xdr:colOff>852484</xdr:colOff>
      <xdr:row>12322</xdr:row>
      <xdr:rowOff>62901</xdr:rowOff>
    </xdr:to>
    <xdr:pic>
      <xdr:nvPicPr>
        <xdr:cNvPr id="172" name="Picture 171">
          <a:extLst>
            <a:ext uri="{FF2B5EF4-FFF2-40B4-BE49-F238E27FC236}">
              <a16:creationId xmlns:a16="http://schemas.microsoft.com/office/drawing/2014/main" id="{C1D61D17-B839-4706-A835-0C58E868FC7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895566" y="2654325400"/>
          <a:ext cx="1754718" cy="3339501"/>
        </a:xfrm>
        <a:prstGeom prst="rect">
          <a:avLst/>
        </a:prstGeom>
      </xdr:spPr>
    </xdr:pic>
    <xdr:clientData/>
  </xdr:twoCellAnchor>
  <xdr:twoCellAnchor editAs="oneCell">
    <xdr:from>
      <xdr:col>0</xdr:col>
      <xdr:colOff>102356</xdr:colOff>
      <xdr:row>12496</xdr:row>
      <xdr:rowOff>147008</xdr:rowOff>
    </xdr:from>
    <xdr:to>
      <xdr:col>1</xdr:col>
      <xdr:colOff>399829</xdr:colOff>
      <xdr:row>12502</xdr:row>
      <xdr:rowOff>102168</xdr:rowOff>
    </xdr:to>
    <xdr:pic>
      <xdr:nvPicPr>
        <xdr:cNvPr id="173" name="Picture 172">
          <a:extLst>
            <a:ext uri="{FF2B5EF4-FFF2-40B4-BE49-F238E27FC236}">
              <a16:creationId xmlns:a16="http://schemas.microsoft.com/office/drawing/2014/main" id="{27983203-7766-4228-BA84-33168E4C737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625687">
          <a:off x="102356" y="2695010808"/>
          <a:ext cx="475273" cy="1174360"/>
        </a:xfrm>
        <a:prstGeom prst="rect">
          <a:avLst/>
        </a:prstGeom>
      </xdr:spPr>
    </xdr:pic>
    <xdr:clientData/>
  </xdr:twoCellAnchor>
  <xdr:twoCellAnchor editAs="oneCell">
    <xdr:from>
      <xdr:col>9</xdr:col>
      <xdr:colOff>677422</xdr:colOff>
      <xdr:row>12538</xdr:row>
      <xdr:rowOff>191770</xdr:rowOff>
    </xdr:from>
    <xdr:to>
      <xdr:col>11</xdr:col>
      <xdr:colOff>663477</xdr:colOff>
      <xdr:row>12552</xdr:row>
      <xdr:rowOff>741</xdr:rowOff>
    </xdr:to>
    <xdr:pic>
      <xdr:nvPicPr>
        <xdr:cNvPr id="174" name="Picture 173">
          <a:extLst>
            <a:ext uri="{FF2B5EF4-FFF2-40B4-BE49-F238E27FC236}">
              <a16:creationId xmlns:a16="http://schemas.microsoft.com/office/drawing/2014/main" id="{A3AD876E-B0F3-4B1B-BFC9-77B4CDF1DBE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08422" y="2703589970"/>
          <a:ext cx="2119655" cy="2653771"/>
        </a:xfrm>
        <a:prstGeom prst="rect">
          <a:avLst/>
        </a:prstGeom>
      </xdr:spPr>
    </xdr:pic>
    <xdr:clientData/>
  </xdr:twoCellAnchor>
  <xdr:twoCellAnchor editAs="oneCell">
    <xdr:from>
      <xdr:col>9</xdr:col>
      <xdr:colOff>316966</xdr:colOff>
      <xdr:row>12534</xdr:row>
      <xdr:rowOff>127000</xdr:rowOff>
    </xdr:from>
    <xdr:to>
      <xdr:col>10</xdr:col>
      <xdr:colOff>1004884</xdr:colOff>
      <xdr:row>12551</xdr:row>
      <xdr:rowOff>12101</xdr:rowOff>
    </xdr:to>
    <xdr:pic>
      <xdr:nvPicPr>
        <xdr:cNvPr id="175" name="Picture 174">
          <a:extLst>
            <a:ext uri="{FF2B5EF4-FFF2-40B4-BE49-F238E27FC236}">
              <a16:creationId xmlns:a16="http://schemas.microsoft.com/office/drawing/2014/main" id="{94034602-6AFC-4699-8BB7-BE85E6C1A69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47966" y="2702712400"/>
          <a:ext cx="1754718" cy="33395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T12546"/>
  <sheetViews>
    <sheetView tabSelected="1" view="pageBreakPreview" topLeftCell="A8772" zoomScale="115" zoomScaleNormal="60" zoomScaleSheetLayoutView="115" workbookViewId="0">
      <selection activeCell="K8774" sqref="K8774"/>
    </sheetView>
  </sheetViews>
  <sheetFormatPr defaultColWidth="9.109375" defaultRowHeight="15.6"/>
  <cols>
    <col min="1" max="1" width="2.6640625" style="2" customWidth="1"/>
    <col min="2" max="2" width="5.88671875" style="2" customWidth="1"/>
    <col min="3" max="3" width="4.88671875" style="2" customWidth="1"/>
    <col min="4" max="4" width="29" style="2" customWidth="1"/>
    <col min="5" max="5" width="3.44140625" style="2" customWidth="1"/>
    <col min="6" max="6" width="4.109375" style="2" customWidth="1"/>
    <col min="7" max="7" width="2.33203125" style="2" customWidth="1"/>
    <col min="8" max="8" width="44" style="2" customWidth="1"/>
    <col min="9" max="9" width="2.33203125" style="2" customWidth="1"/>
    <col min="10" max="14" width="15.6640625" style="2" customWidth="1"/>
    <col min="15" max="15" width="2.5546875" style="2" customWidth="1"/>
    <col min="16" max="16" width="2.6640625" style="2" customWidth="1"/>
    <col min="17" max="17" width="9.109375" style="2" customWidth="1"/>
    <col min="18" max="16384" width="9.109375" style="2"/>
  </cols>
  <sheetData>
    <row r="2" spans="2:15" ht="21.75" customHeight="1">
      <c r="B2" s="120" t="s">
        <v>0</v>
      </c>
      <c r="C2" s="121"/>
      <c r="D2" s="121"/>
      <c r="E2" s="121"/>
      <c r="F2" s="121"/>
      <c r="G2" s="121"/>
      <c r="H2" s="121"/>
      <c r="I2" s="121"/>
      <c r="J2" s="121"/>
      <c r="K2" s="121"/>
      <c r="L2" s="121"/>
      <c r="M2" s="121"/>
      <c r="N2" s="121"/>
      <c r="O2" s="1"/>
    </row>
    <row r="3" spans="2:15">
      <c r="B3" s="3"/>
      <c r="C3" s="4"/>
      <c r="D3" s="4"/>
      <c r="E3" s="4"/>
      <c r="F3" s="4"/>
      <c r="G3" s="4"/>
      <c r="H3" s="4"/>
      <c r="I3" s="4"/>
      <c r="J3" s="4"/>
      <c r="K3" s="4"/>
      <c r="L3" s="4"/>
      <c r="M3" s="4"/>
      <c r="N3" s="4"/>
      <c r="O3" s="5"/>
    </row>
    <row r="4" spans="2:15" s="10" customFormat="1">
      <c r="B4" s="6" t="s">
        <v>1</v>
      </c>
      <c r="C4" s="7" t="s">
        <v>2</v>
      </c>
      <c r="D4" s="7"/>
      <c r="E4" s="8" t="s">
        <v>3</v>
      </c>
      <c r="F4" s="94" t="s">
        <v>194</v>
      </c>
      <c r="G4" s="94"/>
      <c r="H4" s="94"/>
      <c r="I4" s="94"/>
      <c r="J4" s="94"/>
      <c r="K4" s="94"/>
      <c r="L4" s="94"/>
      <c r="M4" s="94"/>
      <c r="N4" s="94"/>
      <c r="O4" s="9"/>
    </row>
    <row r="5" spans="2:15" s="10" customFormat="1">
      <c r="B5" s="6"/>
      <c r="C5" s="7"/>
      <c r="D5" s="7"/>
      <c r="E5" s="8"/>
      <c r="F5" s="7"/>
      <c r="G5" s="7"/>
      <c r="H5" s="7"/>
      <c r="I5" s="7"/>
      <c r="J5" s="7"/>
      <c r="K5" s="7"/>
      <c r="L5" s="7"/>
      <c r="M5" s="7"/>
      <c r="N5" s="7"/>
      <c r="O5" s="9"/>
    </row>
    <row r="6" spans="2:15" s="10" customFormat="1">
      <c r="B6" s="6" t="s">
        <v>4</v>
      </c>
      <c r="C6" s="7" t="s">
        <v>5</v>
      </c>
      <c r="D6" s="7"/>
      <c r="E6" s="8" t="s">
        <v>3</v>
      </c>
      <c r="F6" s="94"/>
      <c r="G6" s="94"/>
      <c r="H6" s="94"/>
      <c r="I6" s="94"/>
      <c r="J6" s="94"/>
      <c r="K6" s="94"/>
      <c r="L6" s="94"/>
      <c r="M6" s="94"/>
      <c r="N6" s="94"/>
      <c r="O6" s="9"/>
    </row>
    <row r="7" spans="2:15" s="10" customFormat="1">
      <c r="B7" s="6"/>
      <c r="C7" s="7"/>
      <c r="D7" s="7"/>
      <c r="E7" s="8"/>
      <c r="F7" s="7"/>
      <c r="G7" s="7"/>
      <c r="H7" s="7"/>
      <c r="I7" s="7"/>
      <c r="J7" s="7"/>
      <c r="K7" s="7"/>
      <c r="L7" s="7"/>
      <c r="M7" s="7"/>
      <c r="N7" s="7"/>
      <c r="O7" s="9"/>
    </row>
    <row r="8" spans="2:15" s="10" customFormat="1">
      <c r="B8" s="6" t="s">
        <v>6</v>
      </c>
      <c r="C8" s="7" t="s">
        <v>7</v>
      </c>
      <c r="D8" s="7"/>
      <c r="E8" s="8" t="s">
        <v>3</v>
      </c>
      <c r="F8" s="94" t="s">
        <v>8</v>
      </c>
      <c r="G8" s="94"/>
      <c r="H8" s="94"/>
      <c r="I8" s="94"/>
      <c r="J8" s="94"/>
      <c r="K8" s="94"/>
      <c r="L8" s="94"/>
      <c r="M8" s="94"/>
      <c r="N8" s="94"/>
      <c r="O8" s="9"/>
    </row>
    <row r="9" spans="2:15" s="10" customFormat="1">
      <c r="B9" s="6"/>
      <c r="C9" s="7" t="s">
        <v>9</v>
      </c>
      <c r="D9" s="11" t="s">
        <v>10</v>
      </c>
      <c r="E9" s="8" t="s">
        <v>3</v>
      </c>
      <c r="F9" s="94" t="s">
        <v>11</v>
      </c>
      <c r="G9" s="94"/>
      <c r="H9" s="94"/>
      <c r="I9" s="94"/>
      <c r="J9" s="94"/>
      <c r="K9" s="94"/>
      <c r="L9" s="94"/>
      <c r="M9" s="94"/>
      <c r="N9" s="94"/>
      <c r="O9" s="9"/>
    </row>
    <row r="10" spans="2:15" s="10" customFormat="1">
      <c r="B10" s="6"/>
      <c r="C10" s="7" t="s">
        <v>12</v>
      </c>
      <c r="D10" s="11" t="s">
        <v>13</v>
      </c>
      <c r="E10" s="8" t="s">
        <v>3</v>
      </c>
      <c r="F10" s="94" t="s">
        <v>11</v>
      </c>
      <c r="G10" s="94"/>
      <c r="H10" s="94"/>
      <c r="I10" s="94"/>
      <c r="J10" s="94"/>
      <c r="K10" s="94"/>
      <c r="L10" s="94"/>
      <c r="M10" s="94"/>
      <c r="N10" s="94"/>
      <c r="O10" s="9"/>
    </row>
    <row r="11" spans="2:15" s="10" customFormat="1">
      <c r="B11" s="6"/>
      <c r="C11" s="7" t="s">
        <v>14</v>
      </c>
      <c r="D11" s="11" t="s">
        <v>15</v>
      </c>
      <c r="E11" s="8" t="s">
        <v>3</v>
      </c>
      <c r="F11" s="94" t="s">
        <v>16</v>
      </c>
      <c r="G11" s="94"/>
      <c r="H11" s="94"/>
      <c r="I11" s="94"/>
      <c r="J11" s="94"/>
      <c r="K11" s="94"/>
      <c r="L11" s="94"/>
      <c r="M11" s="94"/>
      <c r="N11" s="94"/>
      <c r="O11" s="9"/>
    </row>
    <row r="12" spans="2:15" s="10" customFormat="1">
      <c r="B12" s="6"/>
      <c r="C12" s="7" t="s">
        <v>17</v>
      </c>
      <c r="D12" s="11" t="s">
        <v>18</v>
      </c>
      <c r="E12" s="8" t="s">
        <v>3</v>
      </c>
      <c r="F12" s="94" t="s">
        <v>19</v>
      </c>
      <c r="G12" s="94"/>
      <c r="H12" s="94"/>
      <c r="I12" s="94"/>
      <c r="J12" s="94"/>
      <c r="K12" s="94"/>
      <c r="L12" s="94"/>
      <c r="M12" s="94"/>
      <c r="N12" s="94"/>
      <c r="O12" s="9"/>
    </row>
    <row r="13" spans="2:15" s="10" customFormat="1">
      <c r="B13" s="6"/>
      <c r="C13" s="7" t="s">
        <v>20</v>
      </c>
      <c r="D13" s="11" t="s">
        <v>21</v>
      </c>
      <c r="E13" s="8" t="s">
        <v>3</v>
      </c>
      <c r="F13" s="94" t="s">
        <v>11</v>
      </c>
      <c r="G13" s="94"/>
      <c r="H13" s="94"/>
      <c r="I13" s="94"/>
      <c r="J13" s="94"/>
      <c r="K13" s="94"/>
      <c r="L13" s="94"/>
      <c r="M13" s="94"/>
      <c r="N13" s="94"/>
      <c r="O13" s="9"/>
    </row>
    <row r="14" spans="2:15" s="10" customFormat="1">
      <c r="B14" s="6"/>
      <c r="C14" s="7" t="s">
        <v>22</v>
      </c>
      <c r="D14" s="11" t="s">
        <v>23</v>
      </c>
      <c r="E14" s="8" t="s">
        <v>3</v>
      </c>
      <c r="F14" s="112" t="s">
        <v>11</v>
      </c>
      <c r="G14" s="112"/>
      <c r="H14" s="112"/>
      <c r="I14" s="94"/>
      <c r="J14" s="94"/>
      <c r="K14" s="94"/>
      <c r="L14" s="94"/>
      <c r="M14" s="94"/>
      <c r="N14" s="94"/>
      <c r="O14" s="9"/>
    </row>
    <row r="15" spans="2:15" s="10" customFormat="1">
      <c r="B15" s="6"/>
      <c r="C15" s="7" t="s">
        <v>24</v>
      </c>
      <c r="D15" s="11" t="s">
        <v>25</v>
      </c>
      <c r="E15" s="8" t="s">
        <v>3</v>
      </c>
      <c r="F15" s="112" t="s">
        <v>11</v>
      </c>
      <c r="G15" s="112"/>
      <c r="H15" s="112"/>
      <c r="I15" s="94"/>
      <c r="J15" s="94"/>
      <c r="K15" s="94"/>
      <c r="L15" s="94"/>
      <c r="M15" s="94"/>
      <c r="N15" s="94"/>
      <c r="O15" s="9"/>
    </row>
    <row r="16" spans="2:15" s="10" customFormat="1">
      <c r="B16" s="6"/>
      <c r="C16" s="7"/>
      <c r="D16" s="11"/>
      <c r="E16" s="8"/>
      <c r="F16" s="12"/>
      <c r="G16" s="12"/>
      <c r="H16" s="12"/>
      <c r="I16" s="7"/>
      <c r="J16" s="7"/>
      <c r="K16" s="7"/>
      <c r="L16" s="7"/>
      <c r="M16" s="7"/>
      <c r="N16" s="7"/>
      <c r="O16" s="9"/>
    </row>
    <row r="17" spans="2:17" s="10" customFormat="1" ht="35.25" customHeight="1">
      <c r="B17" s="6" t="s">
        <v>26</v>
      </c>
      <c r="C17" s="7" t="s">
        <v>27</v>
      </c>
      <c r="D17" s="7"/>
      <c r="E17" s="8" t="s">
        <v>3</v>
      </c>
      <c r="F17" s="89" t="s">
        <v>191</v>
      </c>
      <c r="G17" s="89"/>
      <c r="H17" s="89"/>
      <c r="I17" s="89"/>
      <c r="J17" s="89"/>
      <c r="K17" s="89"/>
      <c r="L17" s="89"/>
      <c r="M17" s="89"/>
      <c r="N17" s="89"/>
      <c r="O17" s="9"/>
    </row>
    <row r="18" spans="2:17" s="10" customFormat="1">
      <c r="B18" s="6"/>
      <c r="C18" s="7"/>
      <c r="D18" s="7"/>
      <c r="E18" s="8"/>
      <c r="F18" s="13"/>
      <c r="G18" s="13"/>
      <c r="H18" s="13"/>
      <c r="I18" s="13"/>
      <c r="J18" s="13"/>
      <c r="K18" s="13"/>
      <c r="L18" s="13"/>
      <c r="M18" s="13"/>
      <c r="N18" s="13"/>
      <c r="O18" s="9"/>
    </row>
    <row r="19" spans="2:17" s="10" customFormat="1">
      <c r="B19" s="6" t="s">
        <v>28</v>
      </c>
      <c r="C19" s="7" t="s">
        <v>29</v>
      </c>
      <c r="D19" s="7"/>
      <c r="E19" s="8" t="s">
        <v>3</v>
      </c>
      <c r="F19" s="113"/>
      <c r="G19" s="113"/>
      <c r="H19" s="113"/>
      <c r="I19" s="113"/>
      <c r="J19" s="113"/>
      <c r="K19" s="113"/>
      <c r="L19" s="113"/>
      <c r="M19" s="113"/>
      <c r="N19" s="113"/>
      <c r="O19" s="9"/>
    </row>
    <row r="20" spans="2:17" s="10" customFormat="1" ht="33.75" customHeight="1">
      <c r="B20" s="6"/>
      <c r="C20" s="7" t="s">
        <v>9</v>
      </c>
      <c r="D20" s="11" t="s">
        <v>30</v>
      </c>
      <c r="E20" s="8" t="s">
        <v>31</v>
      </c>
      <c r="F20" s="88" t="s">
        <v>192</v>
      </c>
      <c r="G20" s="88"/>
      <c r="H20" s="88"/>
      <c r="I20" s="88"/>
      <c r="J20" s="88"/>
      <c r="K20" s="88"/>
      <c r="L20" s="88"/>
      <c r="M20" s="88"/>
      <c r="N20" s="88"/>
      <c r="O20" s="9"/>
    </row>
    <row r="21" spans="2:17" s="10" customFormat="1">
      <c r="B21" s="6"/>
      <c r="C21" s="7" t="s">
        <v>12</v>
      </c>
      <c r="D21" s="11" t="s">
        <v>32</v>
      </c>
      <c r="E21" s="8" t="s">
        <v>3</v>
      </c>
      <c r="F21" s="7" t="s">
        <v>33</v>
      </c>
      <c r="G21" s="52" t="s">
        <v>193</v>
      </c>
      <c r="H21" s="7"/>
      <c r="I21" s="7"/>
      <c r="J21" s="7"/>
      <c r="K21" s="7"/>
      <c r="L21" s="7"/>
      <c r="M21" s="7"/>
      <c r="N21" s="7"/>
      <c r="O21" s="9"/>
    </row>
    <row r="22" spans="2:17" s="10" customFormat="1">
      <c r="B22" s="6"/>
      <c r="C22" s="7"/>
      <c r="D22" s="11"/>
      <c r="E22" s="8"/>
      <c r="F22" s="7" t="s">
        <v>34</v>
      </c>
      <c r="G22" s="7" t="s">
        <v>35</v>
      </c>
      <c r="H22" s="7"/>
      <c r="I22" s="7"/>
      <c r="J22" s="7"/>
      <c r="K22" s="7"/>
      <c r="L22" s="7"/>
      <c r="M22" s="7"/>
      <c r="N22" s="7"/>
      <c r="O22" s="9"/>
    </row>
    <row r="23" spans="2:17" s="10" customFormat="1">
      <c r="B23" s="6"/>
      <c r="C23" s="7"/>
      <c r="D23" s="11"/>
      <c r="E23" s="8"/>
      <c r="F23" s="7" t="s">
        <v>6</v>
      </c>
      <c r="G23" s="7" t="s">
        <v>36</v>
      </c>
      <c r="H23" s="7"/>
      <c r="I23" s="7"/>
      <c r="J23" s="7"/>
      <c r="K23" s="7"/>
      <c r="L23" s="7"/>
      <c r="M23" s="7"/>
      <c r="N23" s="7"/>
      <c r="O23" s="9"/>
    </row>
    <row r="24" spans="2:17" s="10" customFormat="1">
      <c r="B24" s="6"/>
      <c r="C24" s="7" t="s">
        <v>14</v>
      </c>
      <c r="D24" s="11" t="s">
        <v>37</v>
      </c>
      <c r="E24" s="8" t="s">
        <v>3</v>
      </c>
      <c r="F24" s="88"/>
      <c r="G24" s="88"/>
      <c r="H24" s="88"/>
      <c r="I24" s="88"/>
      <c r="J24" s="88"/>
      <c r="K24" s="88"/>
      <c r="L24" s="88"/>
      <c r="M24" s="88"/>
      <c r="N24" s="88"/>
      <c r="O24" s="9"/>
    </row>
    <row r="25" spans="2:17" s="10" customFormat="1">
      <c r="B25" s="6"/>
      <c r="C25" s="7"/>
      <c r="D25" s="11"/>
      <c r="E25" s="8"/>
      <c r="F25" s="13"/>
      <c r="G25" s="13"/>
      <c r="H25" s="13"/>
      <c r="I25" s="13"/>
      <c r="J25" s="13"/>
      <c r="K25" s="13"/>
      <c r="L25" s="13"/>
      <c r="M25" s="13"/>
      <c r="N25" s="13"/>
      <c r="O25" s="9"/>
    </row>
    <row r="26" spans="2:17" s="10" customFormat="1">
      <c r="B26" s="6" t="s">
        <v>38</v>
      </c>
      <c r="C26" s="7" t="s">
        <v>39</v>
      </c>
      <c r="D26" s="7"/>
      <c r="E26" s="11" t="s">
        <v>3</v>
      </c>
      <c r="F26" s="11"/>
      <c r="G26" s="11"/>
      <c r="H26" s="11"/>
      <c r="I26" s="11"/>
      <c r="J26" s="11"/>
      <c r="K26" s="11"/>
      <c r="L26" s="11"/>
      <c r="M26" s="11"/>
      <c r="N26" s="11"/>
      <c r="O26" s="9"/>
    </row>
    <row r="27" spans="2:17" ht="46.8">
      <c r="B27" s="14"/>
      <c r="C27" s="15" t="s">
        <v>40</v>
      </c>
      <c r="D27" s="105" t="s">
        <v>41</v>
      </c>
      <c r="E27" s="106"/>
      <c r="F27" s="106"/>
      <c r="G27" s="106"/>
      <c r="H27" s="106"/>
      <c r="I27" s="107"/>
      <c r="J27" s="16" t="s">
        <v>42</v>
      </c>
      <c r="K27" s="16" t="s">
        <v>43</v>
      </c>
      <c r="L27" s="16" t="s">
        <v>44</v>
      </c>
      <c r="M27" s="16" t="s">
        <v>45</v>
      </c>
      <c r="N27" s="16" t="s">
        <v>46</v>
      </c>
      <c r="O27" s="5"/>
    </row>
    <row r="28" spans="2:17" s="10" customFormat="1" ht="58.5" customHeight="1">
      <c r="B28" s="6"/>
      <c r="C28" s="53">
        <v>1</v>
      </c>
      <c r="D28" s="161" t="s">
        <v>195</v>
      </c>
      <c r="E28" s="162"/>
      <c r="F28" s="163"/>
      <c r="G28" s="163"/>
      <c r="H28" s="163"/>
      <c r="I28" s="164"/>
      <c r="J28" s="17" t="s">
        <v>47</v>
      </c>
      <c r="K28" s="18">
        <v>48</v>
      </c>
      <c r="L28" s="19">
        <v>5</v>
      </c>
      <c r="M28" s="20">
        <f>K28*L28</f>
        <v>240</v>
      </c>
      <c r="N28" s="21">
        <f>M28/1250</f>
        <v>0.192</v>
      </c>
      <c r="O28" s="9"/>
      <c r="Q28" s="22">
        <f>M28/1300</f>
        <v>0.18461538461538463</v>
      </c>
    </row>
    <row r="29" spans="2:17" s="10" customFormat="1" ht="32.25" customHeight="1">
      <c r="B29" s="6"/>
      <c r="C29" s="53">
        <v>2</v>
      </c>
      <c r="D29" s="127" t="s">
        <v>196</v>
      </c>
      <c r="E29" s="128"/>
      <c r="F29" s="129"/>
      <c r="G29" s="129"/>
      <c r="H29" s="129"/>
      <c r="I29" s="130"/>
      <c r="J29" s="23" t="s">
        <v>47</v>
      </c>
      <c r="K29" s="18">
        <v>48</v>
      </c>
      <c r="L29" s="19">
        <v>5</v>
      </c>
      <c r="M29" s="20">
        <f t="shared" ref="M29" si="0">K29*L29</f>
        <v>240</v>
      </c>
      <c r="N29" s="21">
        <f t="shared" ref="N29" si="1">M29/1250</f>
        <v>0.192</v>
      </c>
      <c r="O29" s="9"/>
      <c r="Q29" s="22">
        <f t="shared" ref="Q29:Q35" si="2">M29/1300</f>
        <v>0.18461538461538463</v>
      </c>
    </row>
    <row r="30" spans="2:17" s="10" customFormat="1" ht="45" customHeight="1">
      <c r="B30" s="6"/>
      <c r="C30" s="53">
        <v>3</v>
      </c>
      <c r="D30" s="157" t="s">
        <v>197</v>
      </c>
      <c r="E30" s="158"/>
      <c r="F30" s="159"/>
      <c r="G30" s="159"/>
      <c r="H30" s="159"/>
      <c r="I30" s="160"/>
      <c r="J30" s="17" t="s">
        <v>47</v>
      </c>
      <c r="K30" s="18">
        <v>48</v>
      </c>
      <c r="L30" s="19">
        <v>5</v>
      </c>
      <c r="M30" s="24">
        <f>K30*L30</f>
        <v>240</v>
      </c>
      <c r="N30" s="21">
        <f>M30/1250</f>
        <v>0.192</v>
      </c>
      <c r="O30" s="9"/>
      <c r="Q30" s="22">
        <f t="shared" si="2"/>
        <v>0.18461538461538463</v>
      </c>
    </row>
    <row r="31" spans="2:17" s="10" customFormat="1" ht="36.75" customHeight="1">
      <c r="B31" s="6"/>
      <c r="C31" s="53">
        <v>4</v>
      </c>
      <c r="D31" s="114" t="s">
        <v>198</v>
      </c>
      <c r="E31" s="115"/>
      <c r="F31" s="116"/>
      <c r="G31" s="116"/>
      <c r="H31" s="116"/>
      <c r="I31" s="117"/>
      <c r="J31" s="17" t="s">
        <v>47</v>
      </c>
      <c r="K31" s="18">
        <v>48</v>
      </c>
      <c r="L31" s="19">
        <v>5</v>
      </c>
      <c r="M31" s="20">
        <f>K31*L31</f>
        <v>240</v>
      </c>
      <c r="N31" s="21">
        <f>M31/1250</f>
        <v>0.192</v>
      </c>
      <c r="O31" s="9"/>
      <c r="Q31" s="22">
        <f t="shared" si="2"/>
        <v>0.18461538461538463</v>
      </c>
    </row>
    <row r="32" spans="2:17" s="10" customFormat="1" ht="36.75" customHeight="1">
      <c r="B32" s="6"/>
      <c r="C32" s="53">
        <v>5</v>
      </c>
      <c r="D32" s="165" t="s">
        <v>199</v>
      </c>
      <c r="E32" s="166"/>
      <c r="F32" s="166"/>
      <c r="G32" s="166"/>
      <c r="H32" s="166"/>
      <c r="I32" s="167"/>
      <c r="J32" s="17" t="s">
        <v>47</v>
      </c>
      <c r="K32" s="18">
        <v>48</v>
      </c>
      <c r="L32" s="19">
        <v>5</v>
      </c>
      <c r="M32" s="20">
        <f>K32*L32</f>
        <v>240</v>
      </c>
      <c r="N32" s="21">
        <f>M32/1250</f>
        <v>0.192</v>
      </c>
      <c r="O32" s="9"/>
      <c r="Q32" s="22"/>
    </row>
    <row r="33" spans="2:18" s="10" customFormat="1" ht="49.5" customHeight="1">
      <c r="B33" s="6"/>
      <c r="C33" s="53">
        <v>6</v>
      </c>
      <c r="D33" s="168" t="s">
        <v>197</v>
      </c>
      <c r="E33" s="169"/>
      <c r="F33" s="169"/>
      <c r="G33" s="169"/>
      <c r="H33" s="169"/>
      <c r="I33" s="170"/>
      <c r="J33" s="17" t="s">
        <v>47</v>
      </c>
      <c r="K33" s="18">
        <v>48</v>
      </c>
      <c r="L33" s="19">
        <v>5</v>
      </c>
      <c r="M33" s="20">
        <f>K33*L33</f>
        <v>240</v>
      </c>
      <c r="N33" s="21">
        <f>M33/1250</f>
        <v>0.192</v>
      </c>
      <c r="O33" s="9"/>
      <c r="Q33" s="22"/>
    </row>
    <row r="34" spans="2:18" s="10" customFormat="1" ht="28.5" customHeight="1">
      <c r="B34" s="6"/>
      <c r="C34" s="53">
        <v>7</v>
      </c>
      <c r="D34" s="168" t="s">
        <v>200</v>
      </c>
      <c r="E34" s="169"/>
      <c r="F34" s="169"/>
      <c r="G34" s="169"/>
      <c r="H34" s="169"/>
      <c r="I34" s="170"/>
      <c r="J34" s="17" t="s">
        <v>47</v>
      </c>
      <c r="K34" s="18">
        <v>48</v>
      </c>
      <c r="L34" s="19">
        <v>5</v>
      </c>
      <c r="M34" s="20">
        <f>K34*L34</f>
        <v>240</v>
      </c>
      <c r="N34" s="21">
        <f>M34/1250</f>
        <v>0.192</v>
      </c>
      <c r="O34" s="9"/>
      <c r="Q34" s="22"/>
    </row>
    <row r="35" spans="2:18" ht="15" customHeight="1">
      <c r="B35" s="14"/>
      <c r="C35" s="118" t="s">
        <v>48</v>
      </c>
      <c r="D35" s="119"/>
      <c r="E35" s="119"/>
      <c r="F35" s="119"/>
      <c r="G35" s="119"/>
      <c r="H35" s="119"/>
      <c r="I35" s="119"/>
      <c r="J35" s="119"/>
      <c r="K35" s="119"/>
      <c r="L35" s="119"/>
      <c r="M35" s="25">
        <f>SUM(M28:M31)</f>
        <v>960</v>
      </c>
      <c r="N35" s="26">
        <f>SUM(N28:N34)</f>
        <v>1.3439999999999999</v>
      </c>
      <c r="O35" s="5"/>
      <c r="Q35" s="22">
        <f t="shared" si="2"/>
        <v>0.7384615384615385</v>
      </c>
      <c r="R35" s="10">
        <f>M35*60</f>
        <v>57600</v>
      </c>
    </row>
    <row r="36" spans="2:18" ht="15" customHeight="1">
      <c r="B36" s="14"/>
      <c r="C36" s="118" t="s">
        <v>49</v>
      </c>
      <c r="D36" s="119"/>
      <c r="E36" s="119"/>
      <c r="F36" s="119"/>
      <c r="G36" s="119"/>
      <c r="H36" s="119"/>
      <c r="I36" s="119"/>
      <c r="J36" s="119"/>
      <c r="K36" s="119"/>
      <c r="L36" s="119"/>
      <c r="M36" s="119"/>
      <c r="N36" s="27" t="str">
        <f>ROUND(N35,0)&amp;" Orang"</f>
        <v>1 Orang</v>
      </c>
      <c r="O36" s="5"/>
      <c r="Q36" s="22"/>
    </row>
    <row r="37" spans="2:18">
      <c r="B37" s="14"/>
      <c r="C37" s="4"/>
      <c r="D37" s="4"/>
      <c r="E37" s="4"/>
      <c r="F37" s="4"/>
      <c r="G37" s="4"/>
      <c r="H37" s="4"/>
      <c r="I37" s="4"/>
      <c r="J37" s="4"/>
      <c r="K37" s="4"/>
      <c r="L37" s="4"/>
      <c r="M37" s="4"/>
      <c r="N37" s="4"/>
      <c r="O37" s="5"/>
    </row>
    <row r="38" spans="2:18" s="10" customFormat="1" ht="20.25" customHeight="1">
      <c r="B38" s="6" t="s">
        <v>50</v>
      </c>
      <c r="C38" s="7" t="s">
        <v>51</v>
      </c>
      <c r="D38" s="7"/>
      <c r="E38" s="8" t="s">
        <v>3</v>
      </c>
      <c r="F38" s="88"/>
      <c r="G38" s="88"/>
      <c r="H38" s="88"/>
      <c r="I38" s="88"/>
      <c r="J38" s="88"/>
      <c r="K38" s="88"/>
      <c r="L38" s="88"/>
      <c r="M38" s="88"/>
      <c r="N38" s="88"/>
      <c r="O38" s="9"/>
    </row>
    <row r="39" spans="2:18" s="10" customFormat="1" ht="15" customHeight="1">
      <c r="B39" s="6"/>
      <c r="C39" s="28">
        <v>1</v>
      </c>
      <c r="D39" s="88" t="s">
        <v>52</v>
      </c>
      <c r="E39" s="110"/>
      <c r="F39" s="110"/>
      <c r="G39" s="110"/>
      <c r="H39" s="110"/>
      <c r="I39" s="110"/>
      <c r="J39" s="110"/>
      <c r="K39" s="110"/>
      <c r="L39" s="110"/>
      <c r="M39" s="110"/>
      <c r="N39" s="110"/>
      <c r="O39" s="9"/>
    </row>
    <row r="40" spans="2:18" s="10" customFormat="1" ht="15" customHeight="1">
      <c r="B40" s="6"/>
      <c r="C40" s="28">
        <v>2</v>
      </c>
      <c r="D40" s="88" t="s">
        <v>53</v>
      </c>
      <c r="E40" s="111"/>
      <c r="F40" s="111"/>
      <c r="G40" s="111"/>
      <c r="H40" s="111"/>
      <c r="I40" s="111"/>
      <c r="J40" s="111"/>
      <c r="K40" s="111"/>
      <c r="L40" s="111"/>
      <c r="M40" s="111"/>
      <c r="N40" s="111"/>
      <c r="O40" s="9"/>
    </row>
    <row r="41" spans="2:18" s="10" customFormat="1" ht="15" customHeight="1">
      <c r="B41" s="6"/>
      <c r="C41" s="28">
        <v>3</v>
      </c>
      <c r="D41" s="88" t="s">
        <v>54</v>
      </c>
      <c r="E41" s="111"/>
      <c r="F41" s="111"/>
      <c r="G41" s="111"/>
      <c r="H41" s="111"/>
      <c r="I41" s="111"/>
      <c r="J41" s="111"/>
      <c r="K41" s="111"/>
      <c r="L41" s="111"/>
      <c r="M41" s="111"/>
      <c r="N41" s="111"/>
      <c r="O41" s="9"/>
    </row>
    <row r="42" spans="2:18" s="10" customFormat="1">
      <c r="B42" s="6"/>
      <c r="C42" s="28">
        <v>4</v>
      </c>
      <c r="D42" s="88" t="s">
        <v>55</v>
      </c>
      <c r="E42" s="111"/>
      <c r="F42" s="111"/>
      <c r="G42" s="111"/>
      <c r="H42" s="111"/>
      <c r="I42" s="111"/>
      <c r="J42" s="111"/>
      <c r="K42" s="111"/>
      <c r="L42" s="111"/>
      <c r="M42" s="111"/>
      <c r="N42" s="111"/>
      <c r="O42" s="9"/>
    </row>
    <row r="43" spans="2:18" s="10" customFormat="1" ht="15" customHeight="1">
      <c r="B43" s="6"/>
      <c r="C43" s="28">
        <v>5</v>
      </c>
      <c r="D43" s="88" t="s">
        <v>56</v>
      </c>
      <c r="E43" s="111"/>
      <c r="F43" s="111"/>
      <c r="G43" s="111"/>
      <c r="H43" s="111"/>
      <c r="I43" s="111"/>
      <c r="J43" s="111"/>
      <c r="K43" s="111"/>
      <c r="L43" s="111"/>
      <c r="M43" s="111"/>
      <c r="N43" s="111"/>
      <c r="O43" s="9"/>
    </row>
    <row r="44" spans="2:18" s="10" customFormat="1" ht="15" customHeight="1">
      <c r="B44" s="6"/>
      <c r="C44" s="28">
        <v>6</v>
      </c>
      <c r="D44" s="88" t="s">
        <v>57</v>
      </c>
      <c r="E44" s="111"/>
      <c r="F44" s="111"/>
      <c r="G44" s="111"/>
      <c r="H44" s="111"/>
      <c r="I44" s="111"/>
      <c r="J44" s="111"/>
      <c r="K44" s="111"/>
      <c r="L44" s="111"/>
      <c r="M44" s="111"/>
      <c r="N44" s="111"/>
      <c r="O44" s="9"/>
    </row>
    <row r="45" spans="2:18" ht="15" customHeight="1">
      <c r="B45" s="14"/>
      <c r="C45" s="4"/>
      <c r="D45" s="11"/>
      <c r="E45" s="11"/>
      <c r="F45" s="11"/>
      <c r="G45" s="11"/>
      <c r="H45" s="11"/>
      <c r="I45" s="11"/>
      <c r="J45" s="11"/>
      <c r="K45" s="11"/>
      <c r="L45" s="11"/>
      <c r="M45" s="11"/>
      <c r="N45" s="11"/>
      <c r="O45" s="5"/>
    </row>
    <row r="46" spans="2:18" s="10" customFormat="1" ht="20.25" customHeight="1">
      <c r="B46" s="6" t="s">
        <v>58</v>
      </c>
      <c r="C46" s="7" t="s">
        <v>59</v>
      </c>
      <c r="D46" s="7"/>
      <c r="E46" s="11" t="s">
        <v>3</v>
      </c>
      <c r="F46" s="11"/>
      <c r="G46" s="11"/>
      <c r="H46" s="11"/>
      <c r="I46" s="11"/>
      <c r="J46" s="11"/>
      <c r="K46" s="11"/>
      <c r="L46" s="11"/>
      <c r="M46" s="11"/>
      <c r="N46" s="11"/>
      <c r="O46" s="9"/>
    </row>
    <row r="47" spans="2:18" ht="20.25" customHeight="1">
      <c r="B47" s="14"/>
      <c r="C47" s="15" t="s">
        <v>40</v>
      </c>
      <c r="D47" s="105" t="s">
        <v>59</v>
      </c>
      <c r="E47" s="106"/>
      <c r="F47" s="106"/>
      <c r="G47" s="106"/>
      <c r="H47" s="106"/>
      <c r="I47" s="107"/>
      <c r="J47" s="105" t="s">
        <v>60</v>
      </c>
      <c r="K47" s="108"/>
      <c r="L47" s="108"/>
      <c r="M47" s="108"/>
      <c r="N47" s="109"/>
      <c r="O47" s="5"/>
    </row>
    <row r="48" spans="2:18" ht="15" customHeight="1">
      <c r="B48" s="3"/>
      <c r="C48" s="29">
        <v>1</v>
      </c>
      <c r="D48" s="98" t="s">
        <v>61</v>
      </c>
      <c r="E48" s="99"/>
      <c r="F48" s="99"/>
      <c r="G48" s="99"/>
      <c r="H48" s="99"/>
      <c r="I48" s="100"/>
      <c r="J48" s="98" t="s">
        <v>62</v>
      </c>
      <c r="K48" s="99"/>
      <c r="L48" s="99"/>
      <c r="M48" s="99"/>
      <c r="N48" s="100"/>
      <c r="O48" s="5"/>
    </row>
    <row r="49" spans="2:15">
      <c r="B49" s="3"/>
      <c r="C49" s="29">
        <v>2</v>
      </c>
      <c r="D49" s="98" t="s">
        <v>63</v>
      </c>
      <c r="E49" s="99"/>
      <c r="F49" s="99"/>
      <c r="G49" s="99"/>
      <c r="H49" s="99"/>
      <c r="I49" s="100"/>
      <c r="J49" s="98" t="s">
        <v>64</v>
      </c>
      <c r="K49" s="99"/>
      <c r="L49" s="99"/>
      <c r="M49" s="99"/>
      <c r="N49" s="100"/>
      <c r="O49" s="5"/>
    </row>
    <row r="50" spans="2:15">
      <c r="B50" s="3"/>
      <c r="C50" s="29">
        <v>3</v>
      </c>
      <c r="D50" s="98" t="s">
        <v>65</v>
      </c>
      <c r="E50" s="99"/>
      <c r="F50" s="99"/>
      <c r="G50" s="99"/>
      <c r="H50" s="99"/>
      <c r="I50" s="100"/>
      <c r="J50" s="98" t="s">
        <v>66</v>
      </c>
      <c r="K50" s="99"/>
      <c r="L50" s="99"/>
      <c r="M50" s="99"/>
      <c r="N50" s="100"/>
      <c r="O50" s="5"/>
    </row>
    <row r="51" spans="2:15">
      <c r="B51" s="3"/>
      <c r="C51" s="29">
        <v>4</v>
      </c>
      <c r="D51" s="98" t="s">
        <v>67</v>
      </c>
      <c r="E51" s="99"/>
      <c r="F51" s="99"/>
      <c r="G51" s="99"/>
      <c r="H51" s="99"/>
      <c r="I51" s="100"/>
      <c r="J51" s="98" t="s">
        <v>68</v>
      </c>
      <c r="K51" s="99"/>
      <c r="L51" s="99"/>
      <c r="M51" s="99"/>
      <c r="N51" s="100"/>
      <c r="O51" s="5"/>
    </row>
    <row r="52" spans="2:15">
      <c r="B52" s="3"/>
      <c r="C52" s="29">
        <v>5</v>
      </c>
      <c r="D52" s="98" t="s">
        <v>69</v>
      </c>
      <c r="E52" s="99"/>
      <c r="F52" s="99"/>
      <c r="G52" s="99"/>
      <c r="H52" s="99"/>
      <c r="I52" s="100"/>
      <c r="J52" s="98" t="s">
        <v>70</v>
      </c>
      <c r="K52" s="99"/>
      <c r="L52" s="99"/>
      <c r="M52" s="99"/>
      <c r="N52" s="100"/>
      <c r="O52" s="5"/>
    </row>
    <row r="53" spans="2:15">
      <c r="B53" s="3"/>
      <c r="C53" s="4"/>
      <c r="D53" s="4"/>
      <c r="E53" s="4"/>
      <c r="F53" s="30"/>
      <c r="G53" s="30"/>
      <c r="H53" s="30"/>
      <c r="I53" s="30"/>
      <c r="J53" s="30"/>
      <c r="K53" s="30"/>
      <c r="L53" s="30"/>
      <c r="M53" s="30"/>
      <c r="N53" s="30"/>
      <c r="O53" s="5"/>
    </row>
    <row r="54" spans="2:15" s="10" customFormat="1" ht="20.25" customHeight="1">
      <c r="B54" s="6" t="s">
        <v>71</v>
      </c>
      <c r="C54" s="7" t="s">
        <v>72</v>
      </c>
      <c r="D54" s="11"/>
      <c r="E54" s="11" t="s">
        <v>3</v>
      </c>
      <c r="F54" s="11"/>
      <c r="G54" s="11"/>
      <c r="H54" s="11"/>
      <c r="I54" s="11"/>
      <c r="J54" s="11"/>
      <c r="K54" s="11"/>
      <c r="L54" s="11"/>
      <c r="M54" s="11"/>
      <c r="N54" s="11"/>
      <c r="O54" s="9"/>
    </row>
    <row r="55" spans="2:15" ht="20.25" customHeight="1">
      <c r="B55" s="14"/>
      <c r="C55" s="15" t="s">
        <v>40</v>
      </c>
      <c r="D55" s="105" t="s">
        <v>72</v>
      </c>
      <c r="E55" s="106"/>
      <c r="F55" s="106"/>
      <c r="G55" s="106"/>
      <c r="H55" s="106"/>
      <c r="I55" s="107"/>
      <c r="J55" s="105" t="s">
        <v>60</v>
      </c>
      <c r="K55" s="108"/>
      <c r="L55" s="108"/>
      <c r="M55" s="108"/>
      <c r="N55" s="109"/>
      <c r="O55" s="5"/>
    </row>
    <row r="56" spans="2:15">
      <c r="B56" s="3"/>
      <c r="C56" s="29">
        <v>1</v>
      </c>
      <c r="D56" s="98" t="s">
        <v>61</v>
      </c>
      <c r="E56" s="99"/>
      <c r="F56" s="99"/>
      <c r="G56" s="99"/>
      <c r="H56" s="99"/>
      <c r="I56" s="100"/>
      <c r="J56" s="98" t="s">
        <v>62</v>
      </c>
      <c r="K56" s="99"/>
      <c r="L56" s="99"/>
      <c r="M56" s="99"/>
      <c r="N56" s="100"/>
      <c r="O56" s="5"/>
    </row>
    <row r="57" spans="2:15">
      <c r="B57" s="3"/>
      <c r="C57" s="29">
        <v>2</v>
      </c>
      <c r="D57" s="98" t="s">
        <v>65</v>
      </c>
      <c r="E57" s="99"/>
      <c r="F57" s="99"/>
      <c r="G57" s="99"/>
      <c r="H57" s="99"/>
      <c r="I57" s="100"/>
      <c r="J57" s="98" t="s">
        <v>66</v>
      </c>
      <c r="K57" s="99"/>
      <c r="L57" s="99"/>
      <c r="M57" s="99"/>
      <c r="N57" s="100"/>
      <c r="O57" s="5"/>
    </row>
    <row r="58" spans="2:15" ht="15" customHeight="1">
      <c r="B58" s="3"/>
      <c r="C58" s="29">
        <v>3</v>
      </c>
      <c r="D58" s="98" t="s">
        <v>73</v>
      </c>
      <c r="E58" s="99"/>
      <c r="F58" s="99"/>
      <c r="G58" s="99"/>
      <c r="H58" s="99"/>
      <c r="I58" s="100"/>
      <c r="J58" s="98" t="s">
        <v>66</v>
      </c>
      <c r="K58" s="99"/>
      <c r="L58" s="99"/>
      <c r="M58" s="99"/>
      <c r="N58" s="100"/>
      <c r="O58" s="5"/>
    </row>
    <row r="59" spans="2:15">
      <c r="B59" s="3"/>
      <c r="C59" s="29">
        <v>4</v>
      </c>
      <c r="D59" s="98" t="s">
        <v>74</v>
      </c>
      <c r="E59" s="99"/>
      <c r="F59" s="99"/>
      <c r="G59" s="99"/>
      <c r="H59" s="99"/>
      <c r="I59" s="100"/>
      <c r="J59" s="98" t="s">
        <v>75</v>
      </c>
      <c r="K59" s="99"/>
      <c r="L59" s="99"/>
      <c r="M59" s="99"/>
      <c r="N59" s="100"/>
      <c r="O59" s="5"/>
    </row>
    <row r="60" spans="2:15">
      <c r="B60" s="3"/>
      <c r="C60" s="29">
        <v>5</v>
      </c>
      <c r="D60" s="98" t="s">
        <v>76</v>
      </c>
      <c r="E60" s="99"/>
      <c r="F60" s="99"/>
      <c r="G60" s="99"/>
      <c r="H60" s="99"/>
      <c r="I60" s="100"/>
      <c r="J60" s="98" t="s">
        <v>77</v>
      </c>
      <c r="K60" s="99"/>
      <c r="L60" s="99"/>
      <c r="M60" s="99"/>
      <c r="N60" s="100"/>
      <c r="O60" s="5"/>
    </row>
    <row r="61" spans="2:15">
      <c r="B61" s="3"/>
      <c r="C61" s="4"/>
      <c r="D61" s="4"/>
      <c r="E61" s="4"/>
      <c r="F61" s="4"/>
      <c r="G61" s="4"/>
      <c r="H61" s="4"/>
      <c r="I61" s="4"/>
      <c r="J61" s="4"/>
      <c r="K61" s="4"/>
      <c r="L61" s="4"/>
      <c r="M61" s="4"/>
      <c r="N61" s="4"/>
      <c r="O61" s="5"/>
    </row>
    <row r="62" spans="2:15" s="10" customFormat="1" ht="18.75" customHeight="1">
      <c r="B62" s="6" t="s">
        <v>78</v>
      </c>
      <c r="C62" s="7" t="s">
        <v>79</v>
      </c>
      <c r="D62" s="7"/>
      <c r="E62" s="8" t="s">
        <v>3</v>
      </c>
      <c r="F62" s="11"/>
      <c r="G62" s="11"/>
      <c r="H62" s="11"/>
      <c r="I62" s="11"/>
      <c r="J62" s="11"/>
      <c r="K62" s="11"/>
      <c r="L62" s="11"/>
      <c r="M62" s="11"/>
      <c r="N62" s="11"/>
      <c r="O62" s="9"/>
    </row>
    <row r="63" spans="2:15" ht="20.25" customHeight="1">
      <c r="B63" s="14"/>
      <c r="C63" s="31" t="s">
        <v>40</v>
      </c>
      <c r="D63" s="102" t="s">
        <v>80</v>
      </c>
      <c r="E63" s="103"/>
      <c r="F63" s="103"/>
      <c r="G63" s="103"/>
      <c r="H63" s="103"/>
      <c r="I63" s="103"/>
      <c r="J63" s="103"/>
      <c r="K63" s="103"/>
      <c r="L63" s="103"/>
      <c r="M63" s="103"/>
      <c r="N63" s="104"/>
      <c r="O63" s="5"/>
    </row>
    <row r="64" spans="2:15" s="10" customFormat="1" ht="15" customHeight="1">
      <c r="B64" s="6"/>
      <c r="C64" s="29">
        <v>1</v>
      </c>
      <c r="D64" s="98" t="s">
        <v>81</v>
      </c>
      <c r="E64" s="99"/>
      <c r="F64" s="99"/>
      <c r="G64" s="99"/>
      <c r="H64" s="99"/>
      <c r="I64" s="99"/>
      <c r="J64" s="99"/>
      <c r="K64" s="99"/>
      <c r="L64" s="99"/>
      <c r="M64" s="99"/>
      <c r="N64" s="100"/>
      <c r="O64" s="9"/>
    </row>
    <row r="65" spans="2:15" s="10" customFormat="1" ht="15" customHeight="1">
      <c r="B65" s="6"/>
      <c r="C65" s="29">
        <v>2</v>
      </c>
      <c r="D65" s="98" t="s">
        <v>82</v>
      </c>
      <c r="E65" s="99"/>
      <c r="F65" s="99"/>
      <c r="G65" s="99"/>
      <c r="H65" s="99"/>
      <c r="I65" s="99"/>
      <c r="J65" s="99"/>
      <c r="K65" s="99"/>
      <c r="L65" s="99"/>
      <c r="M65" s="99"/>
      <c r="N65" s="100"/>
      <c r="O65" s="9"/>
    </row>
    <row r="66" spans="2:15" s="10" customFormat="1" ht="15" customHeight="1">
      <c r="B66" s="32"/>
      <c r="C66" s="29">
        <v>3</v>
      </c>
      <c r="D66" s="98" t="s">
        <v>83</v>
      </c>
      <c r="E66" s="99"/>
      <c r="F66" s="99"/>
      <c r="G66" s="99"/>
      <c r="H66" s="99"/>
      <c r="I66" s="99"/>
      <c r="J66" s="99"/>
      <c r="K66" s="99"/>
      <c r="L66" s="99"/>
      <c r="M66" s="99"/>
      <c r="N66" s="100"/>
      <c r="O66" s="33"/>
    </row>
    <row r="67" spans="2:15" s="10" customFormat="1" ht="15" customHeight="1">
      <c r="B67" s="32"/>
      <c r="C67" s="29">
        <v>4</v>
      </c>
      <c r="D67" s="98" t="s">
        <v>84</v>
      </c>
      <c r="E67" s="99"/>
      <c r="F67" s="99"/>
      <c r="G67" s="99"/>
      <c r="H67" s="99"/>
      <c r="I67" s="99"/>
      <c r="J67" s="99"/>
      <c r="K67" s="99"/>
      <c r="L67" s="99"/>
      <c r="M67" s="99"/>
      <c r="N67" s="100"/>
      <c r="O67" s="33"/>
    </row>
    <row r="68" spans="2:15" s="10" customFormat="1" ht="15" customHeight="1">
      <c r="B68" s="32"/>
      <c r="C68" s="29">
        <v>5</v>
      </c>
      <c r="D68" s="98" t="s">
        <v>85</v>
      </c>
      <c r="E68" s="99"/>
      <c r="F68" s="99"/>
      <c r="G68" s="99"/>
      <c r="H68" s="99"/>
      <c r="I68" s="99"/>
      <c r="J68" s="99"/>
      <c r="K68" s="99"/>
      <c r="L68" s="99"/>
      <c r="M68" s="99"/>
      <c r="N68" s="100"/>
      <c r="O68" s="9"/>
    </row>
    <row r="69" spans="2:15" ht="15" customHeight="1">
      <c r="B69" s="3"/>
      <c r="C69" s="4"/>
      <c r="D69" s="4"/>
      <c r="E69" s="34"/>
      <c r="F69" s="101"/>
      <c r="G69" s="101"/>
      <c r="H69" s="101"/>
      <c r="I69" s="101"/>
      <c r="J69" s="101"/>
      <c r="K69" s="101"/>
      <c r="L69" s="101"/>
      <c r="M69" s="101"/>
      <c r="N69" s="101"/>
      <c r="O69" s="5"/>
    </row>
    <row r="70" spans="2:15" s="10" customFormat="1" ht="20.25" customHeight="1">
      <c r="B70" s="6" t="s">
        <v>86</v>
      </c>
      <c r="C70" s="7" t="s">
        <v>87</v>
      </c>
      <c r="D70" s="7"/>
      <c r="E70" s="8" t="s">
        <v>3</v>
      </c>
      <c r="F70" s="11"/>
      <c r="G70" s="11"/>
      <c r="H70" s="11"/>
      <c r="I70" s="11"/>
      <c r="J70" s="11"/>
      <c r="K70" s="11"/>
      <c r="L70" s="11"/>
      <c r="M70" s="11"/>
      <c r="N70" s="11"/>
      <c r="O70" s="9"/>
    </row>
    <row r="71" spans="2:15" ht="20.25" customHeight="1">
      <c r="B71" s="14"/>
      <c r="C71" s="31" t="s">
        <v>40</v>
      </c>
      <c r="D71" s="102" t="s">
        <v>80</v>
      </c>
      <c r="E71" s="103"/>
      <c r="F71" s="103"/>
      <c r="G71" s="103"/>
      <c r="H71" s="103"/>
      <c r="I71" s="103"/>
      <c r="J71" s="103"/>
      <c r="K71" s="103"/>
      <c r="L71" s="103"/>
      <c r="M71" s="103"/>
      <c r="N71" s="104"/>
      <c r="O71" s="5"/>
    </row>
    <row r="72" spans="2:15" s="10" customFormat="1" ht="15" customHeight="1">
      <c r="B72" s="6"/>
      <c r="C72" s="29">
        <v>1</v>
      </c>
      <c r="D72" s="98" t="s">
        <v>88</v>
      </c>
      <c r="E72" s="99"/>
      <c r="F72" s="99"/>
      <c r="G72" s="99"/>
      <c r="H72" s="99"/>
      <c r="I72" s="99"/>
      <c r="J72" s="99"/>
      <c r="K72" s="99"/>
      <c r="L72" s="99"/>
      <c r="M72" s="99"/>
      <c r="N72" s="100"/>
      <c r="O72" s="9"/>
    </row>
    <row r="73" spans="2:15" s="10" customFormat="1" ht="15" customHeight="1">
      <c r="B73" s="6"/>
      <c r="C73" s="29">
        <v>2</v>
      </c>
      <c r="D73" s="98" t="s">
        <v>89</v>
      </c>
      <c r="E73" s="99"/>
      <c r="F73" s="99"/>
      <c r="G73" s="99"/>
      <c r="H73" s="99"/>
      <c r="I73" s="99"/>
      <c r="J73" s="99"/>
      <c r="K73" s="99"/>
      <c r="L73" s="99"/>
      <c r="M73" s="99"/>
      <c r="N73" s="100"/>
      <c r="O73" s="9"/>
    </row>
    <row r="74" spans="2:15" s="10" customFormat="1" ht="15" customHeight="1">
      <c r="B74" s="32"/>
      <c r="C74" s="29">
        <v>3</v>
      </c>
      <c r="D74" s="98" t="s">
        <v>90</v>
      </c>
      <c r="E74" s="99"/>
      <c r="F74" s="99"/>
      <c r="G74" s="99"/>
      <c r="H74" s="99"/>
      <c r="I74" s="99"/>
      <c r="J74" s="99"/>
      <c r="K74" s="99"/>
      <c r="L74" s="99"/>
      <c r="M74" s="99"/>
      <c r="N74" s="100"/>
      <c r="O74" s="33"/>
    </row>
    <row r="75" spans="2:15" s="10" customFormat="1" ht="15" customHeight="1">
      <c r="B75" s="32"/>
      <c r="C75" s="29">
        <v>4</v>
      </c>
      <c r="D75" s="98" t="s">
        <v>91</v>
      </c>
      <c r="E75" s="99"/>
      <c r="F75" s="99"/>
      <c r="G75" s="99"/>
      <c r="H75" s="99"/>
      <c r="I75" s="99"/>
      <c r="J75" s="99"/>
      <c r="K75" s="99"/>
      <c r="L75" s="99"/>
      <c r="M75" s="99"/>
      <c r="N75" s="100"/>
      <c r="O75" s="33"/>
    </row>
    <row r="76" spans="2:15" s="10" customFormat="1" ht="15" customHeight="1">
      <c r="B76" s="32"/>
      <c r="C76" s="29">
        <v>5</v>
      </c>
      <c r="D76" s="98" t="s">
        <v>92</v>
      </c>
      <c r="E76" s="99"/>
      <c r="F76" s="99"/>
      <c r="G76" s="99"/>
      <c r="H76" s="99"/>
      <c r="I76" s="99"/>
      <c r="J76" s="99"/>
      <c r="K76" s="99"/>
      <c r="L76" s="99"/>
      <c r="M76" s="99"/>
      <c r="N76" s="100"/>
      <c r="O76" s="9"/>
    </row>
    <row r="77" spans="2:15" s="10" customFormat="1" ht="15" customHeight="1">
      <c r="B77" s="32"/>
      <c r="C77" s="28"/>
      <c r="D77" s="13"/>
      <c r="E77" s="35"/>
      <c r="F77" s="35"/>
      <c r="G77" s="35"/>
      <c r="H77" s="35"/>
      <c r="I77" s="35"/>
      <c r="J77" s="35"/>
      <c r="K77" s="35"/>
      <c r="L77" s="35"/>
      <c r="M77" s="35"/>
      <c r="N77" s="35"/>
      <c r="O77" s="9"/>
    </row>
    <row r="78" spans="2:15" s="10" customFormat="1" ht="20.25" customHeight="1">
      <c r="B78" s="6" t="s">
        <v>93</v>
      </c>
      <c r="C78" s="7" t="s">
        <v>94</v>
      </c>
      <c r="D78" s="7"/>
      <c r="E78" s="8" t="s">
        <v>3</v>
      </c>
      <c r="F78" s="11"/>
      <c r="G78" s="11"/>
      <c r="H78" s="11"/>
      <c r="I78" s="11"/>
      <c r="J78" s="11"/>
      <c r="K78" s="11"/>
      <c r="L78" s="11"/>
      <c r="M78" s="11"/>
      <c r="N78" s="11"/>
      <c r="O78" s="9"/>
    </row>
    <row r="79" spans="2:15" ht="19.5" customHeight="1">
      <c r="B79" s="14"/>
      <c r="C79" s="31" t="s">
        <v>40</v>
      </c>
      <c r="D79" s="95" t="s">
        <v>95</v>
      </c>
      <c r="E79" s="96"/>
      <c r="F79" s="96"/>
      <c r="G79" s="96"/>
      <c r="H79" s="97"/>
      <c r="I79" s="95" t="s">
        <v>96</v>
      </c>
      <c r="J79" s="96"/>
      <c r="K79" s="97"/>
      <c r="L79" s="95" t="s">
        <v>97</v>
      </c>
      <c r="M79" s="96"/>
      <c r="N79" s="97"/>
      <c r="O79" s="5"/>
    </row>
    <row r="80" spans="2:15" ht="32.25" customHeight="1">
      <c r="B80" s="14"/>
      <c r="C80" s="29">
        <v>1</v>
      </c>
      <c r="D80" s="91" t="s">
        <v>98</v>
      </c>
      <c r="E80" s="92"/>
      <c r="F80" s="92"/>
      <c r="G80" s="92"/>
      <c r="H80" s="93"/>
      <c r="I80" s="91" t="s">
        <v>99</v>
      </c>
      <c r="J80" s="92"/>
      <c r="K80" s="93"/>
      <c r="L80" s="91" t="s">
        <v>100</v>
      </c>
      <c r="M80" s="92"/>
      <c r="N80" s="93"/>
      <c r="O80" s="5"/>
    </row>
    <row r="81" spans="2:15" ht="32.25" customHeight="1">
      <c r="B81" s="14"/>
      <c r="C81" s="29">
        <v>2</v>
      </c>
      <c r="D81" s="91" t="s">
        <v>101</v>
      </c>
      <c r="E81" s="92"/>
      <c r="F81" s="92"/>
      <c r="G81" s="92"/>
      <c r="H81" s="93"/>
      <c r="I81" s="91" t="s">
        <v>99</v>
      </c>
      <c r="J81" s="92"/>
      <c r="K81" s="93"/>
      <c r="L81" s="91" t="s">
        <v>100</v>
      </c>
      <c r="M81" s="92"/>
      <c r="N81" s="93"/>
      <c r="O81" s="5"/>
    </row>
    <row r="82" spans="2:15" ht="32.25" customHeight="1">
      <c r="B82" s="14"/>
      <c r="C82" s="54">
        <v>3</v>
      </c>
      <c r="D82" s="98" t="s">
        <v>201</v>
      </c>
      <c r="E82" s="125"/>
      <c r="F82" s="125"/>
      <c r="G82" s="125"/>
      <c r="H82" s="126"/>
      <c r="I82" s="91" t="s">
        <v>99</v>
      </c>
      <c r="J82" s="92"/>
      <c r="K82" s="93"/>
      <c r="L82" s="91" t="s">
        <v>100</v>
      </c>
      <c r="M82" s="92"/>
      <c r="N82" s="93"/>
      <c r="O82" s="5"/>
    </row>
    <row r="83" spans="2:15" ht="15" customHeight="1">
      <c r="B83" s="3"/>
      <c r="C83" s="4"/>
      <c r="D83" s="4"/>
      <c r="E83" s="4"/>
      <c r="F83" s="4"/>
      <c r="G83" s="4"/>
      <c r="H83" s="4"/>
      <c r="I83" s="4"/>
      <c r="J83" s="4"/>
      <c r="K83" s="4"/>
      <c r="L83" s="4"/>
      <c r="M83" s="4"/>
      <c r="N83" s="4"/>
      <c r="O83" s="5"/>
    </row>
    <row r="84" spans="2:15" s="10" customFormat="1" ht="19.5" customHeight="1">
      <c r="B84" s="6" t="s">
        <v>102</v>
      </c>
      <c r="C84" s="7" t="s">
        <v>103</v>
      </c>
      <c r="D84" s="7"/>
      <c r="E84" s="7" t="s">
        <v>3</v>
      </c>
      <c r="F84" s="7"/>
      <c r="G84" s="7"/>
      <c r="H84" s="7"/>
      <c r="I84" s="11"/>
      <c r="J84" s="11"/>
      <c r="K84" s="11"/>
      <c r="L84" s="11"/>
      <c r="M84" s="11"/>
      <c r="N84" s="11"/>
      <c r="O84" s="9"/>
    </row>
    <row r="85" spans="2:15" ht="20.25" customHeight="1">
      <c r="B85" s="14"/>
      <c r="C85" s="31" t="s">
        <v>40</v>
      </c>
      <c r="D85" s="95" t="s">
        <v>104</v>
      </c>
      <c r="E85" s="96"/>
      <c r="F85" s="96"/>
      <c r="G85" s="96"/>
      <c r="H85" s="96"/>
      <c r="I85" s="96"/>
      <c r="J85" s="97"/>
      <c r="K85" s="95" t="s">
        <v>105</v>
      </c>
      <c r="L85" s="96"/>
      <c r="M85" s="96"/>
      <c r="N85" s="97"/>
      <c r="O85" s="5"/>
    </row>
    <row r="86" spans="2:15" s="10" customFormat="1" ht="15" customHeight="1">
      <c r="B86" s="6"/>
      <c r="C86" s="29">
        <v>1</v>
      </c>
      <c r="D86" s="91" t="s">
        <v>106</v>
      </c>
      <c r="E86" s="92"/>
      <c r="F86" s="92"/>
      <c r="G86" s="92"/>
      <c r="H86" s="92"/>
      <c r="I86" s="92"/>
      <c r="J86" s="93"/>
      <c r="K86" s="91" t="s">
        <v>107</v>
      </c>
      <c r="L86" s="92"/>
      <c r="M86" s="92"/>
      <c r="N86" s="93"/>
      <c r="O86" s="9"/>
    </row>
    <row r="87" spans="2:15" s="10" customFormat="1" ht="15" customHeight="1">
      <c r="B87" s="6"/>
      <c r="C87" s="29">
        <v>2</v>
      </c>
      <c r="D87" s="91" t="s">
        <v>108</v>
      </c>
      <c r="E87" s="92"/>
      <c r="F87" s="92"/>
      <c r="G87" s="92"/>
      <c r="H87" s="92"/>
      <c r="I87" s="92"/>
      <c r="J87" s="93"/>
      <c r="K87" s="91" t="s">
        <v>109</v>
      </c>
      <c r="L87" s="92"/>
      <c r="M87" s="92"/>
      <c r="N87" s="93"/>
      <c r="O87" s="9"/>
    </row>
    <row r="88" spans="2:15" s="10" customFormat="1" ht="15" customHeight="1">
      <c r="B88" s="6"/>
      <c r="C88" s="29">
        <v>3</v>
      </c>
      <c r="D88" s="91" t="s">
        <v>110</v>
      </c>
      <c r="E88" s="92"/>
      <c r="F88" s="92"/>
      <c r="G88" s="92"/>
      <c r="H88" s="92"/>
      <c r="I88" s="92"/>
      <c r="J88" s="93"/>
      <c r="K88" s="91" t="s">
        <v>111</v>
      </c>
      <c r="L88" s="92"/>
      <c r="M88" s="92"/>
      <c r="N88" s="93"/>
      <c r="O88" s="9"/>
    </row>
    <row r="89" spans="2:15" s="10" customFormat="1" ht="15" customHeight="1">
      <c r="B89" s="6"/>
      <c r="C89" s="29">
        <v>4</v>
      </c>
      <c r="D89" s="91" t="s">
        <v>112</v>
      </c>
      <c r="E89" s="92"/>
      <c r="F89" s="92"/>
      <c r="G89" s="92"/>
      <c r="H89" s="92"/>
      <c r="I89" s="92"/>
      <c r="J89" s="93"/>
      <c r="K89" s="91" t="s">
        <v>113</v>
      </c>
      <c r="L89" s="92"/>
      <c r="M89" s="92"/>
      <c r="N89" s="93"/>
      <c r="O89" s="9"/>
    </row>
    <row r="90" spans="2:15" s="10" customFormat="1" ht="15" customHeight="1">
      <c r="B90" s="6"/>
      <c r="C90" s="29">
        <v>5</v>
      </c>
      <c r="D90" s="91" t="s">
        <v>114</v>
      </c>
      <c r="E90" s="92"/>
      <c r="F90" s="92"/>
      <c r="G90" s="92"/>
      <c r="H90" s="92"/>
      <c r="I90" s="92"/>
      <c r="J90" s="93"/>
      <c r="K90" s="91" t="s">
        <v>115</v>
      </c>
      <c r="L90" s="92"/>
      <c r="M90" s="92"/>
      <c r="N90" s="93"/>
      <c r="O90" s="9"/>
    </row>
    <row r="91" spans="2:15" s="10" customFormat="1" ht="15" customHeight="1">
      <c r="B91" s="6"/>
      <c r="C91" s="29">
        <v>6</v>
      </c>
      <c r="D91" s="91" t="s">
        <v>116</v>
      </c>
      <c r="E91" s="92"/>
      <c r="F91" s="92"/>
      <c r="G91" s="92"/>
      <c r="H91" s="92"/>
      <c r="I91" s="92"/>
      <c r="J91" s="93"/>
      <c r="K91" s="91" t="s">
        <v>117</v>
      </c>
      <c r="L91" s="92"/>
      <c r="M91" s="92"/>
      <c r="N91" s="93"/>
      <c r="O91" s="9"/>
    </row>
    <row r="92" spans="2:15" s="10" customFormat="1" ht="15" customHeight="1">
      <c r="B92" s="6"/>
      <c r="C92" s="29">
        <v>7</v>
      </c>
      <c r="D92" s="91" t="s">
        <v>118</v>
      </c>
      <c r="E92" s="92"/>
      <c r="F92" s="92"/>
      <c r="G92" s="92"/>
      <c r="H92" s="92"/>
      <c r="I92" s="92"/>
      <c r="J92" s="93"/>
      <c r="K92" s="91" t="s">
        <v>119</v>
      </c>
      <c r="L92" s="92"/>
      <c r="M92" s="92"/>
      <c r="N92" s="93"/>
      <c r="O92" s="9"/>
    </row>
    <row r="93" spans="2:15" s="10" customFormat="1" ht="15" customHeight="1">
      <c r="B93" s="6"/>
      <c r="C93" s="29">
        <v>8</v>
      </c>
      <c r="D93" s="91" t="s">
        <v>120</v>
      </c>
      <c r="E93" s="92"/>
      <c r="F93" s="92"/>
      <c r="G93" s="92"/>
      <c r="H93" s="92"/>
      <c r="I93" s="92"/>
      <c r="J93" s="93"/>
      <c r="K93" s="91" t="s">
        <v>121</v>
      </c>
      <c r="L93" s="92"/>
      <c r="M93" s="92"/>
      <c r="N93" s="93"/>
      <c r="O93" s="9"/>
    </row>
    <row r="94" spans="2:15" s="10" customFormat="1" ht="15" customHeight="1">
      <c r="B94" s="6"/>
      <c r="C94" s="29">
        <v>9</v>
      </c>
      <c r="D94" s="91" t="s">
        <v>122</v>
      </c>
      <c r="E94" s="92"/>
      <c r="F94" s="92"/>
      <c r="G94" s="92"/>
      <c r="H94" s="92"/>
      <c r="I94" s="92"/>
      <c r="J94" s="93"/>
      <c r="K94" s="91" t="s">
        <v>123</v>
      </c>
      <c r="L94" s="92"/>
      <c r="M94" s="92"/>
      <c r="N94" s="93"/>
      <c r="O94" s="9"/>
    </row>
    <row r="95" spans="2:15" ht="15" customHeight="1">
      <c r="B95" s="14"/>
      <c r="C95" s="36"/>
      <c r="D95" s="36"/>
      <c r="E95" s="36"/>
      <c r="F95" s="36"/>
      <c r="G95" s="36"/>
      <c r="H95" s="36"/>
      <c r="I95" s="4"/>
      <c r="J95" s="4"/>
      <c r="K95" s="4"/>
      <c r="L95" s="4"/>
      <c r="M95" s="4"/>
      <c r="N95" s="4"/>
      <c r="O95" s="5"/>
    </row>
    <row r="96" spans="2:15" s="10" customFormat="1" ht="20.25" customHeight="1">
      <c r="B96" s="6" t="s">
        <v>124</v>
      </c>
      <c r="C96" s="94" t="s">
        <v>125</v>
      </c>
      <c r="D96" s="94"/>
      <c r="E96" s="11" t="s">
        <v>3</v>
      </c>
      <c r="F96" s="11"/>
      <c r="G96" s="11"/>
      <c r="H96" s="11"/>
      <c r="I96" s="11"/>
      <c r="J96" s="11"/>
      <c r="K96" s="11"/>
      <c r="L96" s="11"/>
      <c r="M96" s="11"/>
      <c r="N96" s="11"/>
      <c r="O96" s="9"/>
    </row>
    <row r="97" spans="2:19" ht="20.25" customHeight="1">
      <c r="B97" s="14"/>
      <c r="C97" s="37" t="s">
        <v>40</v>
      </c>
      <c r="D97" s="122" t="s">
        <v>126</v>
      </c>
      <c r="E97" s="123"/>
      <c r="F97" s="123"/>
      <c r="G97" s="123"/>
      <c r="H97" s="123"/>
      <c r="I97" s="123"/>
      <c r="J97" s="124"/>
      <c r="K97" s="122" t="s">
        <v>127</v>
      </c>
      <c r="L97" s="123"/>
      <c r="M97" s="123"/>
      <c r="N97" s="124"/>
      <c r="O97" s="5"/>
    </row>
    <row r="98" spans="2:19" s="10" customFormat="1" ht="15" customHeight="1">
      <c r="B98" s="6"/>
      <c r="C98" s="29">
        <v>1</v>
      </c>
      <c r="D98" s="91" t="s">
        <v>11</v>
      </c>
      <c r="E98" s="92"/>
      <c r="F98" s="92"/>
      <c r="G98" s="92"/>
      <c r="H98" s="92"/>
      <c r="I98" s="92"/>
      <c r="J98" s="93"/>
      <c r="K98" s="91" t="s">
        <v>11</v>
      </c>
      <c r="L98" s="92"/>
      <c r="M98" s="92"/>
      <c r="N98" s="93"/>
      <c r="O98" s="9"/>
    </row>
    <row r="99" spans="2:19" s="10" customFormat="1" ht="15" customHeight="1">
      <c r="B99" s="6"/>
      <c r="C99" s="29">
        <v>2</v>
      </c>
      <c r="D99" s="91" t="s">
        <v>11</v>
      </c>
      <c r="E99" s="92"/>
      <c r="F99" s="92"/>
      <c r="G99" s="92"/>
      <c r="H99" s="92"/>
      <c r="I99" s="92"/>
      <c r="J99" s="93"/>
      <c r="K99" s="91" t="s">
        <v>11</v>
      </c>
      <c r="L99" s="92"/>
      <c r="M99" s="92"/>
      <c r="N99" s="93"/>
      <c r="O99" s="9"/>
    </row>
    <row r="100" spans="2:19" ht="15" customHeight="1">
      <c r="B100" s="3"/>
      <c r="C100" s="4"/>
      <c r="D100" s="4"/>
      <c r="E100" s="4"/>
      <c r="F100" s="30"/>
      <c r="G100" s="30"/>
      <c r="H100" s="30"/>
      <c r="I100" s="30"/>
      <c r="J100" s="30"/>
      <c r="K100" s="30"/>
      <c r="L100" s="30"/>
      <c r="M100" s="30"/>
      <c r="N100" s="30"/>
      <c r="O100" s="5"/>
    </row>
    <row r="101" spans="2:19" s="10" customFormat="1" ht="20.25" customHeight="1">
      <c r="B101" s="6" t="s">
        <v>128</v>
      </c>
      <c r="C101" s="7" t="s">
        <v>129</v>
      </c>
      <c r="D101" s="7"/>
      <c r="E101" s="7" t="s">
        <v>3</v>
      </c>
      <c r="F101" s="7"/>
      <c r="G101" s="7"/>
      <c r="H101" s="7"/>
      <c r="I101" s="11"/>
      <c r="J101" s="11"/>
      <c r="K101" s="11"/>
      <c r="L101" s="11"/>
      <c r="M101" s="11"/>
      <c r="N101" s="11"/>
      <c r="O101" s="9"/>
    </row>
    <row r="102" spans="2:19" s="10" customFormat="1">
      <c r="B102" s="32"/>
      <c r="C102" s="7" t="s">
        <v>9</v>
      </c>
      <c r="D102" s="38" t="s">
        <v>130</v>
      </c>
      <c r="E102" s="38" t="s">
        <v>3</v>
      </c>
      <c r="F102" s="88" t="s">
        <v>131</v>
      </c>
      <c r="G102" s="88"/>
      <c r="H102" s="87"/>
      <c r="I102" s="87"/>
      <c r="J102" s="87"/>
      <c r="K102" s="87"/>
      <c r="L102" s="87"/>
      <c r="M102" s="87"/>
      <c r="N102" s="87"/>
      <c r="O102" s="9"/>
    </row>
    <row r="103" spans="2:19" s="10" customFormat="1" ht="15" customHeight="1">
      <c r="B103" s="32"/>
      <c r="C103" s="7" t="s">
        <v>12</v>
      </c>
      <c r="D103" s="38" t="s">
        <v>132</v>
      </c>
      <c r="E103" s="38" t="s">
        <v>3</v>
      </c>
      <c r="F103" s="11" t="s">
        <v>133</v>
      </c>
      <c r="G103" s="88" t="s">
        <v>134</v>
      </c>
      <c r="H103" s="87"/>
      <c r="I103" s="87"/>
      <c r="J103" s="87"/>
      <c r="K103" s="87"/>
      <c r="L103" s="87"/>
      <c r="M103" s="87"/>
      <c r="N103" s="87"/>
      <c r="O103" s="9"/>
    </row>
    <row r="104" spans="2:19" s="10" customFormat="1" ht="15" customHeight="1">
      <c r="B104" s="32"/>
      <c r="C104" s="7"/>
      <c r="D104" s="38"/>
      <c r="E104" s="38"/>
      <c r="F104" s="11" t="s">
        <v>135</v>
      </c>
      <c r="G104" s="87" t="s">
        <v>136</v>
      </c>
      <c r="H104" s="87"/>
      <c r="I104" s="87"/>
      <c r="J104" s="87"/>
      <c r="K104" s="87"/>
      <c r="L104" s="87"/>
      <c r="M104" s="87"/>
      <c r="N104" s="87"/>
      <c r="O104" s="9"/>
    </row>
    <row r="105" spans="2:19" s="10" customFormat="1" ht="15" customHeight="1">
      <c r="B105" s="32"/>
      <c r="C105" s="7"/>
      <c r="D105" s="38"/>
      <c r="E105" s="38"/>
      <c r="F105" s="11" t="s">
        <v>137</v>
      </c>
      <c r="G105" s="87" t="s">
        <v>138</v>
      </c>
      <c r="H105" s="87"/>
      <c r="I105" s="87"/>
      <c r="J105" s="87"/>
      <c r="K105" s="87"/>
      <c r="L105" s="87"/>
      <c r="M105" s="87"/>
      <c r="N105" s="87"/>
      <c r="O105" s="9"/>
    </row>
    <row r="106" spans="2:19" s="10" customFormat="1" ht="15" customHeight="1">
      <c r="B106" s="32"/>
      <c r="C106" s="7"/>
      <c r="D106" s="38"/>
      <c r="E106" s="38"/>
      <c r="F106" s="11" t="s">
        <v>139</v>
      </c>
      <c r="G106" s="87" t="s">
        <v>140</v>
      </c>
      <c r="H106" s="87"/>
      <c r="I106" s="87"/>
      <c r="J106" s="87"/>
      <c r="K106" s="87"/>
      <c r="L106" s="87"/>
      <c r="M106" s="87"/>
      <c r="N106" s="87"/>
      <c r="O106" s="9"/>
    </row>
    <row r="107" spans="2:19" s="10" customFormat="1" ht="32.25" customHeight="1">
      <c r="B107" s="32"/>
      <c r="C107" s="7" t="s">
        <v>14</v>
      </c>
      <c r="D107" s="39" t="s">
        <v>141</v>
      </c>
      <c r="E107" s="38" t="s">
        <v>3</v>
      </c>
      <c r="F107" s="11" t="s">
        <v>142</v>
      </c>
      <c r="G107" s="88" t="s">
        <v>143</v>
      </c>
      <c r="H107" s="87"/>
      <c r="I107" s="87"/>
      <c r="J107" s="87"/>
      <c r="K107" s="87"/>
      <c r="L107" s="87"/>
      <c r="M107" s="87"/>
      <c r="N107" s="87"/>
      <c r="O107" s="9"/>
    </row>
    <row r="108" spans="2:19" s="10" customFormat="1" ht="30.75" customHeight="1">
      <c r="B108" s="32"/>
      <c r="C108" s="7"/>
      <c r="D108" s="39"/>
      <c r="E108" s="38"/>
      <c r="F108" s="11" t="s">
        <v>144</v>
      </c>
      <c r="G108" s="88" t="s">
        <v>145</v>
      </c>
      <c r="H108" s="87"/>
      <c r="I108" s="87"/>
      <c r="J108" s="87"/>
      <c r="K108" s="87"/>
      <c r="L108" s="87"/>
      <c r="M108" s="87"/>
      <c r="N108" s="87"/>
      <c r="O108" s="9"/>
      <c r="Q108" s="87"/>
      <c r="R108" s="87"/>
      <c r="S108" s="87"/>
    </row>
    <row r="109" spans="2:19" s="10" customFormat="1" ht="30.75" customHeight="1">
      <c r="B109" s="32"/>
      <c r="C109" s="7"/>
      <c r="D109" s="39"/>
      <c r="E109" s="38"/>
      <c r="F109" s="11" t="s">
        <v>146</v>
      </c>
      <c r="G109" s="86" t="s">
        <v>147</v>
      </c>
      <c r="H109" s="110"/>
      <c r="I109" s="110"/>
      <c r="J109" s="110"/>
      <c r="K109" s="110"/>
      <c r="L109" s="110"/>
      <c r="M109" s="110"/>
      <c r="N109" s="110"/>
      <c r="O109" s="9"/>
      <c r="Q109" s="87"/>
      <c r="R109" s="87"/>
      <c r="S109" s="87"/>
    </row>
    <row r="110" spans="2:19" s="10" customFormat="1" ht="45.75" customHeight="1">
      <c r="B110" s="32"/>
      <c r="C110" s="7"/>
      <c r="D110" s="39"/>
      <c r="E110" s="38"/>
      <c r="F110" s="11" t="s">
        <v>148</v>
      </c>
      <c r="G110" s="86" t="s">
        <v>149</v>
      </c>
      <c r="H110" s="110"/>
      <c r="I110" s="110"/>
      <c r="J110" s="110"/>
      <c r="K110" s="110"/>
      <c r="L110" s="110"/>
      <c r="M110" s="110"/>
      <c r="N110" s="110"/>
      <c r="O110" s="9"/>
      <c r="Q110" s="87"/>
      <c r="R110" s="87"/>
      <c r="S110" s="87"/>
    </row>
    <row r="111" spans="2:19" s="10" customFormat="1" ht="15" customHeight="1">
      <c r="B111" s="32"/>
      <c r="C111" s="7" t="s">
        <v>17</v>
      </c>
      <c r="D111" s="38" t="s">
        <v>150</v>
      </c>
      <c r="E111" s="38" t="s">
        <v>3</v>
      </c>
      <c r="F111" s="11" t="s">
        <v>151</v>
      </c>
      <c r="G111" s="11" t="s">
        <v>3</v>
      </c>
      <c r="H111" s="88" t="s">
        <v>152</v>
      </c>
      <c r="I111" s="87"/>
      <c r="J111" s="87"/>
      <c r="K111" s="87"/>
      <c r="L111" s="87"/>
      <c r="M111" s="87"/>
      <c r="N111" s="87"/>
      <c r="O111" s="9"/>
    </row>
    <row r="112" spans="2:19" s="10" customFormat="1" ht="15" customHeight="1">
      <c r="B112" s="32"/>
      <c r="C112" s="7"/>
      <c r="D112" s="38"/>
      <c r="E112" s="38"/>
      <c r="F112" s="11" t="s">
        <v>153</v>
      </c>
      <c r="G112" s="11" t="s">
        <v>3</v>
      </c>
      <c r="H112" s="11" t="s">
        <v>154</v>
      </c>
      <c r="I112" s="40"/>
      <c r="J112" s="40"/>
      <c r="K112" s="40"/>
      <c r="L112" s="40"/>
      <c r="M112" s="40"/>
      <c r="N112" s="40"/>
      <c r="O112" s="9"/>
    </row>
    <row r="113" spans="2:15" s="10" customFormat="1" ht="15" customHeight="1">
      <c r="B113" s="32"/>
      <c r="C113" s="7" t="s">
        <v>20</v>
      </c>
      <c r="D113" s="38" t="s">
        <v>155</v>
      </c>
      <c r="E113" s="38" t="s">
        <v>3</v>
      </c>
      <c r="F113" s="88" t="s">
        <v>156</v>
      </c>
      <c r="G113" s="87"/>
      <c r="H113" s="87"/>
      <c r="I113" s="87"/>
      <c r="J113" s="87"/>
      <c r="K113" s="87"/>
      <c r="L113" s="87"/>
      <c r="M113" s="87"/>
      <c r="N113" s="87"/>
      <c r="O113" s="9"/>
    </row>
    <row r="114" spans="2:15" s="10" customFormat="1" ht="15" customHeight="1">
      <c r="B114" s="32"/>
      <c r="C114" s="7"/>
      <c r="D114" s="38"/>
      <c r="E114" s="38"/>
      <c r="F114" s="88" t="s">
        <v>157</v>
      </c>
      <c r="G114" s="87"/>
      <c r="H114" s="87"/>
      <c r="I114" s="87"/>
      <c r="J114" s="87"/>
      <c r="K114" s="87"/>
      <c r="L114" s="87"/>
      <c r="M114" s="87"/>
      <c r="N114" s="87"/>
      <c r="O114" s="9"/>
    </row>
    <row r="115" spans="2:15" s="10" customFormat="1" ht="15" customHeight="1">
      <c r="B115" s="32"/>
      <c r="C115" s="7"/>
      <c r="D115" s="38"/>
      <c r="E115" s="38"/>
      <c r="F115" s="88" t="s">
        <v>158</v>
      </c>
      <c r="G115" s="87"/>
      <c r="H115" s="87"/>
      <c r="I115" s="87"/>
      <c r="J115" s="87"/>
      <c r="K115" s="87"/>
      <c r="L115" s="87"/>
      <c r="M115" s="87"/>
      <c r="N115" s="87"/>
      <c r="O115" s="9"/>
    </row>
    <row r="116" spans="2:15" s="10" customFormat="1" ht="15" customHeight="1">
      <c r="B116" s="32"/>
      <c r="C116" s="7"/>
      <c r="D116" s="38"/>
      <c r="E116" s="38"/>
      <c r="F116" s="88" t="s">
        <v>159</v>
      </c>
      <c r="G116" s="87"/>
      <c r="H116" s="87"/>
      <c r="I116" s="87"/>
      <c r="J116" s="87"/>
      <c r="K116" s="87"/>
      <c r="L116" s="87"/>
      <c r="M116" s="87"/>
      <c r="N116" s="87"/>
      <c r="O116" s="9"/>
    </row>
    <row r="117" spans="2:15" s="10" customFormat="1" ht="15" customHeight="1">
      <c r="B117" s="32"/>
      <c r="C117" s="7"/>
      <c r="D117" s="38"/>
      <c r="E117" s="38"/>
      <c r="F117" s="88" t="s">
        <v>160</v>
      </c>
      <c r="G117" s="87"/>
      <c r="H117" s="87"/>
      <c r="I117" s="87"/>
      <c r="J117" s="87"/>
      <c r="K117" s="87"/>
      <c r="L117" s="87"/>
      <c r="M117" s="87"/>
      <c r="N117" s="87"/>
      <c r="O117" s="9"/>
    </row>
    <row r="118" spans="2:15" s="10" customFormat="1" ht="15" customHeight="1">
      <c r="B118" s="32"/>
      <c r="C118" s="7"/>
      <c r="D118" s="38"/>
      <c r="E118" s="38"/>
      <c r="F118" s="88" t="s">
        <v>161</v>
      </c>
      <c r="G118" s="87"/>
      <c r="H118" s="87"/>
      <c r="I118" s="87"/>
      <c r="J118" s="87"/>
      <c r="K118" s="87"/>
      <c r="L118" s="87"/>
      <c r="M118" s="87"/>
      <c r="N118" s="87"/>
      <c r="O118" s="9"/>
    </row>
    <row r="119" spans="2:15" s="10" customFormat="1" ht="15" customHeight="1">
      <c r="B119" s="32"/>
      <c r="C119" s="7" t="s">
        <v>22</v>
      </c>
      <c r="D119" s="38" t="s">
        <v>162</v>
      </c>
      <c r="E119" s="38" t="s">
        <v>3</v>
      </c>
      <c r="F119" s="41" t="s">
        <v>163</v>
      </c>
      <c r="G119" s="11"/>
      <c r="H119" s="7" t="s">
        <v>164</v>
      </c>
      <c r="I119" s="8"/>
      <c r="J119" s="11" t="s">
        <v>165</v>
      </c>
      <c r="K119" s="11"/>
      <c r="L119" s="11"/>
      <c r="M119" s="11"/>
      <c r="N119" s="11"/>
      <c r="O119" s="9"/>
    </row>
    <row r="120" spans="2:15" s="10" customFormat="1" ht="15.9" customHeight="1">
      <c r="B120" s="32"/>
      <c r="C120" s="7"/>
      <c r="D120" s="38"/>
      <c r="E120" s="42"/>
      <c r="F120" s="41" t="s">
        <v>166</v>
      </c>
      <c r="G120" s="28"/>
      <c r="H120" s="7" t="s">
        <v>167</v>
      </c>
      <c r="I120" s="43"/>
      <c r="J120" s="7" t="s">
        <v>168</v>
      </c>
      <c r="K120" s="11"/>
      <c r="L120" s="11"/>
      <c r="M120" s="11"/>
      <c r="N120" s="11"/>
      <c r="O120" s="9"/>
    </row>
    <row r="121" spans="2:15" s="10" customFormat="1" ht="15.9" customHeight="1">
      <c r="B121" s="32"/>
      <c r="C121" s="7"/>
      <c r="D121" s="38"/>
      <c r="E121" s="42"/>
      <c r="F121" s="41" t="s">
        <v>169</v>
      </c>
      <c r="G121" s="28"/>
      <c r="H121" s="7" t="s">
        <v>170</v>
      </c>
      <c r="I121" s="43"/>
      <c r="J121" s="43" t="s">
        <v>168</v>
      </c>
      <c r="K121" s="11"/>
      <c r="L121" s="11"/>
      <c r="M121" s="11"/>
      <c r="N121" s="11"/>
      <c r="O121" s="9"/>
    </row>
    <row r="122" spans="2:15" s="10" customFormat="1" ht="15.9" customHeight="1">
      <c r="B122" s="32"/>
      <c r="C122" s="7"/>
      <c r="D122" s="38"/>
      <c r="E122" s="42"/>
      <c r="F122" s="41" t="s">
        <v>171</v>
      </c>
      <c r="G122" s="28"/>
      <c r="H122" s="7" t="s">
        <v>172</v>
      </c>
      <c r="I122" s="43"/>
      <c r="J122" s="43" t="s">
        <v>168</v>
      </c>
      <c r="K122" s="11"/>
      <c r="L122" s="11"/>
      <c r="M122" s="11"/>
      <c r="N122" s="11"/>
      <c r="O122" s="9"/>
    </row>
    <row r="123" spans="2:15" s="10" customFormat="1" ht="15.9" customHeight="1">
      <c r="B123" s="32"/>
      <c r="C123" s="7"/>
      <c r="D123" s="44"/>
      <c r="E123" s="42"/>
      <c r="F123" s="41" t="s">
        <v>173</v>
      </c>
      <c r="G123" s="28"/>
      <c r="H123" s="7" t="s">
        <v>174</v>
      </c>
      <c r="I123" s="43"/>
      <c r="J123" s="43" t="s">
        <v>168</v>
      </c>
      <c r="K123" s="11"/>
      <c r="L123" s="11"/>
      <c r="M123" s="11"/>
      <c r="N123" s="11"/>
      <c r="O123" s="9"/>
    </row>
    <row r="124" spans="2:15" s="10" customFormat="1" ht="15.9" customHeight="1">
      <c r="B124" s="32"/>
      <c r="C124" s="7"/>
      <c r="D124" s="44"/>
      <c r="E124" s="42"/>
      <c r="F124" s="41" t="s">
        <v>175</v>
      </c>
      <c r="G124" s="28"/>
      <c r="H124" s="7" t="s">
        <v>176</v>
      </c>
      <c r="I124" s="43"/>
      <c r="J124" s="43" t="s">
        <v>168</v>
      </c>
      <c r="K124" s="11"/>
      <c r="L124" s="11"/>
      <c r="M124" s="11"/>
      <c r="N124" s="11"/>
      <c r="O124" s="9"/>
    </row>
    <row r="125" spans="2:15" s="10" customFormat="1" ht="30.75" customHeight="1">
      <c r="B125" s="32"/>
      <c r="C125" s="7" t="s">
        <v>24</v>
      </c>
      <c r="D125" s="38" t="s">
        <v>177</v>
      </c>
      <c r="F125" s="11" t="s">
        <v>178</v>
      </c>
      <c r="G125" s="88" t="s">
        <v>179</v>
      </c>
      <c r="H125" s="87"/>
      <c r="I125" s="87"/>
      <c r="J125" s="87"/>
      <c r="K125" s="87"/>
      <c r="L125" s="87"/>
      <c r="M125" s="87"/>
      <c r="N125" s="87"/>
      <c r="O125" s="9"/>
    </row>
    <row r="126" spans="2:15" s="10" customFormat="1">
      <c r="B126" s="32"/>
      <c r="C126" s="11"/>
      <c r="D126" s="44"/>
      <c r="E126" s="44"/>
      <c r="F126" s="28" t="s">
        <v>180</v>
      </c>
      <c r="G126" s="88" t="s">
        <v>181</v>
      </c>
      <c r="H126" s="87"/>
      <c r="I126" s="87"/>
      <c r="J126" s="87"/>
      <c r="K126" s="87"/>
      <c r="L126" s="87"/>
      <c r="M126" s="87"/>
      <c r="N126" s="87"/>
      <c r="O126" s="9"/>
    </row>
    <row r="127" spans="2:15" s="10" customFormat="1" ht="30" customHeight="1">
      <c r="B127" s="32"/>
      <c r="C127" s="11"/>
      <c r="D127" s="44"/>
      <c r="E127" s="44"/>
      <c r="F127" s="28" t="s">
        <v>182</v>
      </c>
      <c r="G127" s="88" t="s">
        <v>183</v>
      </c>
      <c r="H127" s="87"/>
      <c r="I127" s="87"/>
      <c r="J127" s="87"/>
      <c r="K127" s="87"/>
      <c r="L127" s="87"/>
      <c r="M127" s="87"/>
      <c r="N127" s="87"/>
      <c r="O127" s="9"/>
    </row>
    <row r="128" spans="2:15" s="10" customFormat="1" ht="30" customHeight="1">
      <c r="B128" s="32"/>
      <c r="C128" s="11"/>
      <c r="D128" s="44"/>
      <c r="E128" s="44"/>
      <c r="F128" s="28" t="s">
        <v>184</v>
      </c>
      <c r="G128" s="88" t="s">
        <v>185</v>
      </c>
      <c r="H128" s="88"/>
      <c r="I128" s="88"/>
      <c r="J128" s="88"/>
      <c r="K128" s="88"/>
      <c r="L128" s="88"/>
      <c r="M128" s="88"/>
      <c r="N128" s="88"/>
      <c r="O128" s="9"/>
    </row>
    <row r="129" spans="2:18">
      <c r="B129" s="3"/>
      <c r="C129" s="4"/>
      <c r="D129" s="45"/>
      <c r="E129" s="45"/>
      <c r="F129" s="4"/>
      <c r="G129" s="4"/>
      <c r="H129" s="4"/>
      <c r="I129" s="4"/>
      <c r="J129" s="4"/>
      <c r="K129" s="4"/>
      <c r="L129" s="4"/>
      <c r="M129" s="4"/>
      <c r="N129" s="4"/>
      <c r="O129" s="5"/>
    </row>
    <row r="130" spans="2:18" s="10" customFormat="1" ht="29.25" customHeight="1">
      <c r="B130" s="6" t="s">
        <v>186</v>
      </c>
      <c r="C130" s="89" t="s">
        <v>187</v>
      </c>
      <c r="D130" s="90"/>
      <c r="E130" s="7" t="s">
        <v>3</v>
      </c>
      <c r="F130" s="7" t="s">
        <v>188</v>
      </c>
      <c r="G130" s="7"/>
      <c r="I130" s="7"/>
      <c r="J130" s="11"/>
      <c r="K130" s="11"/>
      <c r="L130" s="11"/>
      <c r="M130" s="11"/>
      <c r="N130" s="11"/>
      <c r="O130" s="9"/>
    </row>
    <row r="131" spans="2:18">
      <c r="B131" s="3"/>
      <c r="C131" s="4"/>
      <c r="D131" s="45"/>
      <c r="E131" s="45"/>
      <c r="F131" s="4"/>
      <c r="G131" s="4"/>
      <c r="H131" s="4"/>
      <c r="I131" s="4"/>
      <c r="J131" s="4"/>
      <c r="K131" s="4"/>
      <c r="L131" s="4"/>
      <c r="M131" s="4"/>
      <c r="N131" s="4"/>
      <c r="O131" s="5"/>
    </row>
    <row r="132" spans="2:18" s="10" customFormat="1" ht="20.25" customHeight="1">
      <c r="B132" s="6" t="s">
        <v>189</v>
      </c>
      <c r="C132" s="7" t="s">
        <v>190</v>
      </c>
      <c r="D132" s="7"/>
      <c r="E132" s="38" t="s">
        <v>3</v>
      </c>
      <c r="F132" s="28">
        <v>9</v>
      </c>
      <c r="G132" s="11"/>
      <c r="H132" s="11"/>
      <c r="I132" s="11"/>
      <c r="J132" s="7"/>
      <c r="K132" s="11"/>
      <c r="L132" s="11"/>
      <c r="M132" s="11"/>
      <c r="N132" s="11"/>
      <c r="O132" s="9"/>
    </row>
    <row r="133" spans="2:18">
      <c r="B133" s="46"/>
      <c r="C133" s="47"/>
      <c r="D133" s="48"/>
      <c r="E133" s="48"/>
      <c r="F133" s="49"/>
      <c r="G133" s="49"/>
      <c r="H133" s="49"/>
      <c r="I133" s="49"/>
      <c r="J133" s="49"/>
      <c r="K133" s="49"/>
      <c r="L133" s="49"/>
      <c r="M133" s="49"/>
      <c r="N133" s="49"/>
      <c r="O133" s="50"/>
    </row>
    <row r="134" spans="2:18">
      <c r="B134" s="4"/>
      <c r="C134" s="51"/>
      <c r="D134" s="51"/>
      <c r="E134" s="51"/>
      <c r="F134" s="4"/>
      <c r="G134" s="4"/>
      <c r="H134" s="4"/>
      <c r="I134" s="4"/>
      <c r="J134" s="4"/>
      <c r="K134" s="4"/>
      <c r="L134" s="4"/>
      <c r="M134" s="4"/>
      <c r="N134" s="4"/>
    </row>
    <row r="136" spans="2:18">
      <c r="H136" s="83"/>
      <c r="I136" s="55"/>
      <c r="J136" s="55"/>
      <c r="K136" s="55" t="s">
        <v>98</v>
      </c>
      <c r="L136" s="55"/>
      <c r="M136" s="55"/>
      <c r="N136" s="55"/>
      <c r="O136" s="55"/>
      <c r="P136" s="55"/>
      <c r="Q136" s="55"/>
      <c r="R136" s="55"/>
    </row>
    <row r="137" spans="2:18">
      <c r="H137" s="83"/>
      <c r="I137" s="55"/>
      <c r="J137" s="55"/>
      <c r="K137" s="56" t="s">
        <v>644</v>
      </c>
      <c r="L137" s="56"/>
      <c r="M137" s="56"/>
      <c r="N137" s="56"/>
      <c r="O137" s="56"/>
      <c r="P137" s="55"/>
      <c r="Q137" s="55"/>
      <c r="R137" s="55"/>
    </row>
    <row r="138" spans="2:18">
      <c r="H138" s="56"/>
      <c r="I138" s="56"/>
      <c r="J138" s="57"/>
      <c r="K138" s="58"/>
      <c r="L138" s="57"/>
      <c r="M138" s="57"/>
      <c r="N138" s="57"/>
      <c r="O138" s="57"/>
      <c r="P138" s="57"/>
      <c r="Q138" s="57"/>
      <c r="R138" s="57"/>
    </row>
    <row r="139" spans="2:18">
      <c r="H139" s="56"/>
      <c r="I139" s="56"/>
      <c r="J139" s="57"/>
      <c r="K139" s="58"/>
      <c r="L139" s="57"/>
      <c r="M139" s="57"/>
      <c r="N139" s="57"/>
      <c r="O139" s="57"/>
      <c r="P139" s="57"/>
      <c r="Q139" s="57"/>
      <c r="R139" s="57"/>
    </row>
    <row r="140" spans="2:18">
      <c r="H140" s="56"/>
      <c r="I140" s="56"/>
      <c r="J140" s="57"/>
      <c r="K140" s="58"/>
      <c r="L140" s="57"/>
      <c r="M140" s="57"/>
      <c r="N140" s="57"/>
      <c r="O140" s="57"/>
      <c r="P140" s="57"/>
      <c r="Q140" s="57"/>
      <c r="R140" s="57"/>
    </row>
    <row r="141" spans="2:18">
      <c r="H141" s="56"/>
      <c r="I141" s="56"/>
      <c r="J141" s="57"/>
      <c r="K141" s="84" t="s">
        <v>645</v>
      </c>
      <c r="L141" s="84"/>
      <c r="M141" s="57"/>
      <c r="N141" s="57"/>
      <c r="O141" s="57"/>
      <c r="P141" s="57"/>
      <c r="Q141" s="57"/>
      <c r="R141" s="57"/>
    </row>
    <row r="142" spans="2:18">
      <c r="H142" s="56"/>
      <c r="I142" s="56"/>
      <c r="J142" s="57"/>
      <c r="K142" s="57" t="s">
        <v>646</v>
      </c>
      <c r="L142" s="57"/>
      <c r="M142" s="57"/>
      <c r="N142" s="57"/>
      <c r="O142" s="57"/>
      <c r="P142" s="57"/>
      <c r="Q142" s="57"/>
      <c r="R142" s="57"/>
    </row>
    <row r="143" spans="2:18">
      <c r="H143" s="59"/>
      <c r="I143" s="55"/>
      <c r="J143" s="55"/>
      <c r="K143" s="60"/>
      <c r="L143" s="55"/>
      <c r="M143" s="55"/>
      <c r="N143" s="55"/>
      <c r="O143" s="55"/>
      <c r="P143" s="55"/>
      <c r="Q143" s="55"/>
      <c r="R143" s="55"/>
    </row>
    <row r="144" spans="2:18">
      <c r="H144" s="61"/>
      <c r="I144" s="55"/>
      <c r="J144" s="55"/>
      <c r="K144" s="62"/>
      <c r="L144" s="55"/>
      <c r="M144" s="55"/>
      <c r="N144" s="55"/>
      <c r="O144" s="55"/>
      <c r="P144" s="55"/>
      <c r="Q144" s="55"/>
      <c r="R144" s="55"/>
    </row>
    <row r="174" spans="2:15">
      <c r="B174" s="120" t="s">
        <v>0</v>
      </c>
      <c r="C174" s="121"/>
      <c r="D174" s="121"/>
      <c r="E174" s="121"/>
      <c r="F174" s="121"/>
      <c r="G174" s="121"/>
      <c r="H174" s="121"/>
      <c r="I174" s="121"/>
      <c r="J174" s="121"/>
      <c r="K174" s="121"/>
      <c r="L174" s="121"/>
      <c r="M174" s="121"/>
      <c r="N174" s="121"/>
      <c r="O174" s="1"/>
    </row>
    <row r="175" spans="2:15">
      <c r="B175" s="3"/>
      <c r="C175" s="4"/>
      <c r="D175" s="4"/>
      <c r="E175" s="4"/>
      <c r="F175" s="4"/>
      <c r="G175" s="4"/>
      <c r="H175" s="4"/>
      <c r="I175" s="4"/>
      <c r="J175" s="4"/>
      <c r="K175" s="4"/>
      <c r="L175" s="4"/>
      <c r="M175" s="4"/>
      <c r="N175" s="4"/>
      <c r="O175" s="5"/>
    </row>
    <row r="176" spans="2:15">
      <c r="B176" s="6" t="s">
        <v>1</v>
      </c>
      <c r="C176" s="7" t="s">
        <v>2</v>
      </c>
      <c r="D176" s="7"/>
      <c r="E176" s="8" t="s">
        <v>3</v>
      </c>
      <c r="F176" s="94" t="s">
        <v>202</v>
      </c>
      <c r="G176" s="94"/>
      <c r="H176" s="94"/>
      <c r="I176" s="94"/>
      <c r="J176" s="94"/>
      <c r="K176" s="94"/>
      <c r="L176" s="94"/>
      <c r="M176" s="94"/>
      <c r="N176" s="94"/>
      <c r="O176" s="9"/>
    </row>
    <row r="177" spans="2:15">
      <c r="B177" s="6"/>
      <c r="C177" s="7"/>
      <c r="D177" s="7"/>
      <c r="E177" s="8"/>
      <c r="F177" s="7"/>
      <c r="G177" s="7"/>
      <c r="H177" s="7"/>
      <c r="I177" s="7"/>
      <c r="J177" s="7"/>
      <c r="K177" s="7"/>
      <c r="L177" s="7"/>
      <c r="M177" s="7"/>
      <c r="N177" s="7"/>
      <c r="O177" s="9"/>
    </row>
    <row r="178" spans="2:15">
      <c r="B178" s="6" t="s">
        <v>4</v>
      </c>
      <c r="C178" s="7" t="s">
        <v>5</v>
      </c>
      <c r="D178" s="7"/>
      <c r="E178" s="8" t="s">
        <v>3</v>
      </c>
      <c r="F178" s="94"/>
      <c r="G178" s="94"/>
      <c r="H178" s="94"/>
      <c r="I178" s="94"/>
      <c r="J178" s="94"/>
      <c r="K178" s="94"/>
      <c r="L178" s="94"/>
      <c r="M178" s="94"/>
      <c r="N178" s="94"/>
      <c r="O178" s="9"/>
    </row>
    <row r="179" spans="2:15">
      <c r="B179" s="6"/>
      <c r="C179" s="7"/>
      <c r="D179" s="7"/>
      <c r="E179" s="8"/>
      <c r="F179" s="7"/>
      <c r="G179" s="7"/>
      <c r="H179" s="7"/>
      <c r="I179" s="7"/>
      <c r="J179" s="7"/>
      <c r="K179" s="7"/>
      <c r="L179" s="7"/>
      <c r="M179" s="7"/>
      <c r="N179" s="7"/>
      <c r="O179" s="9"/>
    </row>
    <row r="180" spans="2:15">
      <c r="B180" s="6" t="s">
        <v>6</v>
      </c>
      <c r="C180" s="7" t="s">
        <v>7</v>
      </c>
      <c r="D180" s="7"/>
      <c r="E180" s="8" t="s">
        <v>3</v>
      </c>
      <c r="F180" s="94" t="s">
        <v>8</v>
      </c>
      <c r="G180" s="94"/>
      <c r="H180" s="94"/>
      <c r="I180" s="94"/>
      <c r="J180" s="94"/>
      <c r="K180" s="94"/>
      <c r="L180" s="94"/>
      <c r="M180" s="94"/>
      <c r="N180" s="94"/>
      <c r="O180" s="9"/>
    </row>
    <row r="181" spans="2:15">
      <c r="B181" s="6"/>
      <c r="C181" s="7" t="s">
        <v>9</v>
      </c>
      <c r="D181" s="11" t="s">
        <v>10</v>
      </c>
      <c r="E181" s="8" t="s">
        <v>3</v>
      </c>
      <c r="F181" s="94" t="s">
        <v>11</v>
      </c>
      <c r="G181" s="94"/>
      <c r="H181" s="94"/>
      <c r="I181" s="94"/>
      <c r="J181" s="94"/>
      <c r="K181" s="94"/>
      <c r="L181" s="94"/>
      <c r="M181" s="94"/>
      <c r="N181" s="94"/>
      <c r="O181" s="9"/>
    </row>
    <row r="182" spans="2:15">
      <c r="B182" s="6"/>
      <c r="C182" s="7" t="s">
        <v>12</v>
      </c>
      <c r="D182" s="11" t="s">
        <v>13</v>
      </c>
      <c r="E182" s="8" t="s">
        <v>3</v>
      </c>
      <c r="F182" s="94" t="s">
        <v>11</v>
      </c>
      <c r="G182" s="94"/>
      <c r="H182" s="94"/>
      <c r="I182" s="94"/>
      <c r="J182" s="94"/>
      <c r="K182" s="94"/>
      <c r="L182" s="94"/>
      <c r="M182" s="94"/>
      <c r="N182" s="94"/>
      <c r="O182" s="9"/>
    </row>
    <row r="183" spans="2:15">
      <c r="B183" s="6"/>
      <c r="C183" s="7" t="s">
        <v>14</v>
      </c>
      <c r="D183" s="11" t="s">
        <v>15</v>
      </c>
      <c r="E183" s="8" t="s">
        <v>3</v>
      </c>
      <c r="F183" s="94" t="s">
        <v>16</v>
      </c>
      <c r="G183" s="94"/>
      <c r="H183" s="94"/>
      <c r="I183" s="94"/>
      <c r="J183" s="94"/>
      <c r="K183" s="94"/>
      <c r="L183" s="94"/>
      <c r="M183" s="94"/>
      <c r="N183" s="94"/>
      <c r="O183" s="9"/>
    </row>
    <row r="184" spans="2:15">
      <c r="B184" s="6"/>
      <c r="C184" s="7" t="s">
        <v>17</v>
      </c>
      <c r="D184" s="11" t="s">
        <v>18</v>
      </c>
      <c r="E184" s="8" t="s">
        <v>3</v>
      </c>
      <c r="F184" s="94" t="s">
        <v>19</v>
      </c>
      <c r="G184" s="94"/>
      <c r="H184" s="94"/>
      <c r="I184" s="94"/>
      <c r="J184" s="94"/>
      <c r="K184" s="94"/>
      <c r="L184" s="94"/>
      <c r="M184" s="94"/>
      <c r="N184" s="94"/>
      <c r="O184" s="9"/>
    </row>
    <row r="185" spans="2:15">
      <c r="B185" s="6"/>
      <c r="C185" s="7" t="s">
        <v>20</v>
      </c>
      <c r="D185" s="11" t="s">
        <v>21</v>
      </c>
      <c r="E185" s="8" t="s">
        <v>3</v>
      </c>
      <c r="F185" s="94" t="s">
        <v>11</v>
      </c>
      <c r="G185" s="94"/>
      <c r="H185" s="94"/>
      <c r="I185" s="94"/>
      <c r="J185" s="94"/>
      <c r="K185" s="94"/>
      <c r="L185" s="94"/>
      <c r="M185" s="94"/>
      <c r="N185" s="94"/>
      <c r="O185" s="9"/>
    </row>
    <row r="186" spans="2:15">
      <c r="B186" s="6"/>
      <c r="C186" s="7" t="s">
        <v>22</v>
      </c>
      <c r="D186" s="11" t="s">
        <v>23</v>
      </c>
      <c r="E186" s="8" t="s">
        <v>3</v>
      </c>
      <c r="F186" s="112" t="s">
        <v>11</v>
      </c>
      <c r="G186" s="112"/>
      <c r="H186" s="112"/>
      <c r="I186" s="94"/>
      <c r="J186" s="94"/>
      <c r="K186" s="94"/>
      <c r="L186" s="94"/>
      <c r="M186" s="94"/>
      <c r="N186" s="94"/>
      <c r="O186" s="9"/>
    </row>
    <row r="187" spans="2:15">
      <c r="B187" s="6"/>
      <c r="C187" s="7" t="s">
        <v>24</v>
      </c>
      <c r="D187" s="11" t="s">
        <v>25</v>
      </c>
      <c r="E187" s="8" t="s">
        <v>3</v>
      </c>
      <c r="F187" s="112" t="s">
        <v>11</v>
      </c>
      <c r="G187" s="112"/>
      <c r="H187" s="112"/>
      <c r="I187" s="94"/>
      <c r="J187" s="94"/>
      <c r="K187" s="94"/>
      <c r="L187" s="94"/>
      <c r="M187" s="94"/>
      <c r="N187" s="94"/>
      <c r="O187" s="9"/>
    </row>
    <row r="188" spans="2:15">
      <c r="B188" s="6"/>
      <c r="C188" s="7"/>
      <c r="D188" s="11"/>
      <c r="E188" s="8"/>
      <c r="F188" s="12"/>
      <c r="G188" s="12"/>
      <c r="H188" s="12"/>
      <c r="I188" s="7"/>
      <c r="J188" s="7"/>
      <c r="K188" s="7"/>
      <c r="L188" s="7"/>
      <c r="M188" s="7"/>
      <c r="N188" s="7"/>
      <c r="O188" s="9"/>
    </row>
    <row r="189" spans="2:15" ht="42" customHeight="1">
      <c r="B189" s="6" t="s">
        <v>26</v>
      </c>
      <c r="C189" s="7" t="s">
        <v>27</v>
      </c>
      <c r="D189" s="7"/>
      <c r="E189" s="8" t="s">
        <v>3</v>
      </c>
      <c r="F189" s="89" t="s">
        <v>203</v>
      </c>
      <c r="G189" s="89"/>
      <c r="H189" s="89"/>
      <c r="I189" s="89"/>
      <c r="J189" s="89"/>
      <c r="K189" s="89"/>
      <c r="L189" s="89"/>
      <c r="M189" s="89"/>
      <c r="N189" s="89"/>
      <c r="O189" s="9"/>
    </row>
    <row r="190" spans="2:15">
      <c r="B190" s="6"/>
      <c r="C190" s="7"/>
      <c r="D190" s="7"/>
      <c r="E190" s="8"/>
      <c r="F190" s="13"/>
      <c r="G190" s="13"/>
      <c r="H190" s="13"/>
      <c r="I190" s="13"/>
      <c r="J190" s="13"/>
      <c r="K190" s="13"/>
      <c r="L190" s="13"/>
      <c r="M190" s="13"/>
      <c r="N190" s="13"/>
      <c r="O190" s="9"/>
    </row>
    <row r="191" spans="2:15">
      <c r="B191" s="6" t="s">
        <v>28</v>
      </c>
      <c r="C191" s="7" t="s">
        <v>29</v>
      </c>
      <c r="D191" s="7"/>
      <c r="E191" s="8" t="s">
        <v>3</v>
      </c>
      <c r="F191" s="113"/>
      <c r="G191" s="113"/>
      <c r="H191" s="113"/>
      <c r="I191" s="113"/>
      <c r="J191" s="113"/>
      <c r="K191" s="113"/>
      <c r="L191" s="113"/>
      <c r="M191" s="113"/>
      <c r="N191" s="113"/>
      <c r="O191" s="9"/>
    </row>
    <row r="192" spans="2:15">
      <c r="B192" s="6"/>
      <c r="C192" s="7" t="s">
        <v>9</v>
      </c>
      <c r="D192" s="11" t="s">
        <v>30</v>
      </c>
      <c r="E192" s="8" t="s">
        <v>31</v>
      </c>
      <c r="F192" s="88" t="s">
        <v>192</v>
      </c>
      <c r="G192" s="88"/>
      <c r="H192" s="88"/>
      <c r="I192" s="88"/>
      <c r="J192" s="88"/>
      <c r="K192" s="88"/>
      <c r="L192" s="88"/>
      <c r="M192" s="88"/>
      <c r="N192" s="88"/>
      <c r="O192" s="9"/>
    </row>
    <row r="193" spans="2:15">
      <c r="B193" s="6"/>
      <c r="C193" s="7" t="s">
        <v>12</v>
      </c>
      <c r="D193" s="11" t="s">
        <v>32</v>
      </c>
      <c r="E193" s="8" t="s">
        <v>3</v>
      </c>
      <c r="F193" s="7" t="s">
        <v>33</v>
      </c>
      <c r="G193" s="52" t="s">
        <v>193</v>
      </c>
      <c r="H193" s="7"/>
      <c r="I193" s="7"/>
      <c r="J193" s="7"/>
      <c r="K193" s="7"/>
      <c r="L193" s="7"/>
      <c r="M193" s="7"/>
      <c r="N193" s="7"/>
      <c r="O193" s="9"/>
    </row>
    <row r="194" spans="2:15">
      <c r="B194" s="6"/>
      <c r="C194" s="7"/>
      <c r="D194" s="11"/>
      <c r="E194" s="8"/>
      <c r="F194" s="7" t="s">
        <v>34</v>
      </c>
      <c r="G194" s="7" t="s">
        <v>204</v>
      </c>
      <c r="H194" s="7"/>
      <c r="I194" s="7"/>
      <c r="J194" s="7"/>
      <c r="K194" s="7"/>
      <c r="L194" s="7"/>
      <c r="M194" s="7"/>
      <c r="N194" s="7"/>
      <c r="O194" s="9"/>
    </row>
    <row r="195" spans="2:15">
      <c r="B195" s="6"/>
      <c r="C195" s="7"/>
      <c r="D195" s="11"/>
      <c r="E195" s="8"/>
      <c r="F195" s="7" t="s">
        <v>6</v>
      </c>
      <c r="G195" s="7" t="s">
        <v>36</v>
      </c>
      <c r="H195" s="7"/>
      <c r="I195" s="7"/>
      <c r="J195" s="7"/>
      <c r="K195" s="7"/>
      <c r="L195" s="7"/>
      <c r="M195" s="7"/>
      <c r="N195" s="7"/>
      <c r="O195" s="9"/>
    </row>
    <row r="196" spans="2:15">
      <c r="B196" s="6"/>
      <c r="C196" s="7" t="s">
        <v>14</v>
      </c>
      <c r="D196" s="11" t="s">
        <v>37</v>
      </c>
      <c r="E196" s="8" t="s">
        <v>3</v>
      </c>
      <c r="F196" s="88"/>
      <c r="G196" s="88"/>
      <c r="H196" s="88"/>
      <c r="I196" s="88"/>
      <c r="J196" s="88"/>
      <c r="K196" s="88"/>
      <c r="L196" s="88"/>
      <c r="M196" s="88"/>
      <c r="N196" s="88"/>
      <c r="O196" s="9"/>
    </row>
    <row r="197" spans="2:15">
      <c r="B197" s="6"/>
      <c r="C197" s="7"/>
      <c r="D197" s="11"/>
      <c r="E197" s="8"/>
      <c r="F197" s="13"/>
      <c r="G197" s="13"/>
      <c r="H197" s="13"/>
      <c r="I197" s="13"/>
      <c r="J197" s="13"/>
      <c r="K197" s="13"/>
      <c r="L197" s="13"/>
      <c r="M197" s="13"/>
      <c r="N197" s="13"/>
      <c r="O197" s="9"/>
    </row>
    <row r="198" spans="2:15">
      <c r="B198" s="6" t="s">
        <v>38</v>
      </c>
      <c r="C198" s="7" t="s">
        <v>39</v>
      </c>
      <c r="D198" s="7"/>
      <c r="E198" s="11" t="s">
        <v>3</v>
      </c>
      <c r="F198" s="11"/>
      <c r="G198" s="11"/>
      <c r="H198" s="11"/>
      <c r="I198" s="11"/>
      <c r="J198" s="11"/>
      <c r="K198" s="11"/>
      <c r="L198" s="11"/>
      <c r="M198" s="11"/>
      <c r="N198" s="11"/>
      <c r="O198" s="9"/>
    </row>
    <row r="199" spans="2:15" ht="46.8">
      <c r="B199" s="14"/>
      <c r="C199" s="15" t="s">
        <v>40</v>
      </c>
      <c r="D199" s="105" t="s">
        <v>41</v>
      </c>
      <c r="E199" s="106"/>
      <c r="F199" s="106"/>
      <c r="G199" s="106"/>
      <c r="H199" s="106"/>
      <c r="I199" s="107"/>
      <c r="J199" s="16" t="s">
        <v>42</v>
      </c>
      <c r="K199" s="16" t="s">
        <v>43</v>
      </c>
      <c r="L199" s="16" t="s">
        <v>44</v>
      </c>
      <c r="M199" s="16" t="s">
        <v>45</v>
      </c>
      <c r="N199" s="16" t="s">
        <v>46</v>
      </c>
      <c r="O199" s="5"/>
    </row>
    <row r="200" spans="2:15" ht="34.950000000000003" customHeight="1">
      <c r="B200" s="6"/>
      <c r="C200" s="64">
        <v>1</v>
      </c>
      <c r="D200" s="127" t="s">
        <v>205</v>
      </c>
      <c r="E200" s="128"/>
      <c r="F200" s="129"/>
      <c r="G200" s="129"/>
      <c r="H200" s="129"/>
      <c r="I200" s="130"/>
      <c r="J200" s="17" t="s">
        <v>47</v>
      </c>
      <c r="K200" s="18">
        <v>36</v>
      </c>
      <c r="L200" s="19">
        <v>5</v>
      </c>
      <c r="M200" s="20">
        <f>K200*L200</f>
        <v>180</v>
      </c>
      <c r="N200" s="21">
        <f>M200/1250</f>
        <v>0.14399999999999999</v>
      </c>
      <c r="O200" s="9"/>
    </row>
    <row r="201" spans="2:15" ht="34.950000000000003" customHeight="1">
      <c r="B201" s="6"/>
      <c r="C201" s="64">
        <v>2</v>
      </c>
      <c r="D201" s="127" t="s">
        <v>206</v>
      </c>
      <c r="E201" s="128"/>
      <c r="F201" s="129"/>
      <c r="G201" s="129"/>
      <c r="H201" s="129"/>
      <c r="I201" s="130"/>
      <c r="J201" s="23" t="s">
        <v>47</v>
      </c>
      <c r="K201" s="18">
        <v>36</v>
      </c>
      <c r="L201" s="19">
        <v>5</v>
      </c>
      <c r="M201" s="20">
        <f t="shared" ref="M201:M207" si="3">K201*L201</f>
        <v>180</v>
      </c>
      <c r="N201" s="21">
        <f t="shared" ref="N201:N207" si="4">M201/1250</f>
        <v>0.14399999999999999</v>
      </c>
      <c r="O201" s="9"/>
    </row>
    <row r="202" spans="2:15" ht="34.950000000000003" customHeight="1">
      <c r="B202" s="6"/>
      <c r="C202" s="64">
        <v>3</v>
      </c>
      <c r="D202" s="157" t="s">
        <v>207</v>
      </c>
      <c r="E202" s="158"/>
      <c r="F202" s="159"/>
      <c r="G202" s="159"/>
      <c r="H202" s="159"/>
      <c r="I202" s="160"/>
      <c r="J202" s="17" t="s">
        <v>47</v>
      </c>
      <c r="K202" s="18">
        <v>36</v>
      </c>
      <c r="L202" s="19">
        <v>5</v>
      </c>
      <c r="M202" s="24">
        <f t="shared" si="3"/>
        <v>180</v>
      </c>
      <c r="N202" s="21">
        <f t="shared" si="4"/>
        <v>0.14399999999999999</v>
      </c>
      <c r="O202" s="9"/>
    </row>
    <row r="203" spans="2:15" ht="34.950000000000003" customHeight="1">
      <c r="B203" s="6"/>
      <c r="C203" s="64">
        <v>4</v>
      </c>
      <c r="D203" s="114" t="s">
        <v>208</v>
      </c>
      <c r="E203" s="115"/>
      <c r="F203" s="116"/>
      <c r="G203" s="116"/>
      <c r="H203" s="116"/>
      <c r="I203" s="117"/>
      <c r="J203" s="17" t="s">
        <v>47</v>
      </c>
      <c r="K203" s="18">
        <v>36</v>
      </c>
      <c r="L203" s="19">
        <v>5</v>
      </c>
      <c r="M203" s="20">
        <f t="shared" si="3"/>
        <v>180</v>
      </c>
      <c r="N203" s="21">
        <f t="shared" si="4"/>
        <v>0.14399999999999999</v>
      </c>
      <c r="O203" s="9"/>
    </row>
    <row r="204" spans="2:15" ht="34.950000000000003" customHeight="1">
      <c r="B204" s="6"/>
      <c r="C204" s="64">
        <v>5</v>
      </c>
      <c r="D204" s="171" t="s">
        <v>209</v>
      </c>
      <c r="E204" s="172"/>
      <c r="F204" s="172"/>
      <c r="G204" s="172"/>
      <c r="H204" s="172"/>
      <c r="I204" s="173"/>
      <c r="J204" s="17" t="s">
        <v>47</v>
      </c>
      <c r="K204" s="18">
        <v>36</v>
      </c>
      <c r="L204" s="19">
        <v>5</v>
      </c>
      <c r="M204" s="20">
        <f t="shared" si="3"/>
        <v>180</v>
      </c>
      <c r="N204" s="21">
        <f t="shared" si="4"/>
        <v>0.14399999999999999</v>
      </c>
      <c r="O204" s="9"/>
    </row>
    <row r="205" spans="2:15" ht="34.950000000000003" customHeight="1">
      <c r="B205" s="6"/>
      <c r="C205" s="64">
        <v>6</v>
      </c>
      <c r="D205" s="134" t="s">
        <v>210</v>
      </c>
      <c r="E205" s="135"/>
      <c r="F205" s="135"/>
      <c r="G205" s="135"/>
      <c r="H205" s="135"/>
      <c r="I205" s="136"/>
      <c r="J205" s="17" t="s">
        <v>47</v>
      </c>
      <c r="K205" s="18">
        <v>36</v>
      </c>
      <c r="L205" s="19">
        <v>5</v>
      </c>
      <c r="M205" s="20">
        <f t="shared" si="3"/>
        <v>180</v>
      </c>
      <c r="N205" s="21">
        <f t="shared" si="4"/>
        <v>0.14399999999999999</v>
      </c>
      <c r="O205" s="9"/>
    </row>
    <row r="206" spans="2:15" ht="34.950000000000003" customHeight="1">
      <c r="B206" s="6"/>
      <c r="C206" s="64">
        <v>7</v>
      </c>
      <c r="D206" s="134" t="s">
        <v>211</v>
      </c>
      <c r="E206" s="135"/>
      <c r="F206" s="135"/>
      <c r="G206" s="135"/>
      <c r="H206" s="135"/>
      <c r="I206" s="136"/>
      <c r="J206" s="17" t="s">
        <v>47</v>
      </c>
      <c r="K206" s="18">
        <v>36</v>
      </c>
      <c r="L206" s="19">
        <v>5</v>
      </c>
      <c r="M206" s="20">
        <f t="shared" si="3"/>
        <v>180</v>
      </c>
      <c r="N206" s="21">
        <f t="shared" si="4"/>
        <v>0.14399999999999999</v>
      </c>
      <c r="O206" s="9"/>
    </row>
    <row r="207" spans="2:15" ht="34.950000000000003" customHeight="1">
      <c r="B207" s="6"/>
      <c r="C207" s="64">
        <v>8</v>
      </c>
      <c r="D207" s="134" t="s">
        <v>212</v>
      </c>
      <c r="E207" s="135"/>
      <c r="F207" s="135"/>
      <c r="G207" s="135"/>
      <c r="H207" s="135"/>
      <c r="I207" s="136"/>
      <c r="J207" s="17" t="s">
        <v>47</v>
      </c>
      <c r="K207" s="18">
        <v>36</v>
      </c>
      <c r="L207" s="19">
        <v>5</v>
      </c>
      <c r="M207" s="20">
        <f t="shared" si="3"/>
        <v>180</v>
      </c>
      <c r="N207" s="21">
        <f t="shared" si="4"/>
        <v>0.14399999999999999</v>
      </c>
      <c r="O207" s="9"/>
    </row>
    <row r="208" spans="2:15">
      <c r="B208" s="14"/>
      <c r="C208" s="118" t="s">
        <v>48</v>
      </c>
      <c r="D208" s="119"/>
      <c r="E208" s="119"/>
      <c r="F208" s="119"/>
      <c r="G208" s="119"/>
      <c r="H208" s="119"/>
      <c r="I208" s="119"/>
      <c r="J208" s="119"/>
      <c r="K208" s="119"/>
      <c r="L208" s="119"/>
      <c r="M208" s="25">
        <f>SUM(M200:M203)</f>
        <v>720</v>
      </c>
      <c r="N208" s="26">
        <f>SUM(N200:N207)</f>
        <v>1.1519999999999999</v>
      </c>
      <c r="O208" s="5"/>
    </row>
    <row r="209" spans="2:15">
      <c r="B209" s="14"/>
      <c r="C209" s="118" t="s">
        <v>49</v>
      </c>
      <c r="D209" s="119"/>
      <c r="E209" s="119"/>
      <c r="F209" s="119"/>
      <c r="G209" s="119"/>
      <c r="H209" s="119"/>
      <c r="I209" s="119"/>
      <c r="J209" s="119"/>
      <c r="K209" s="119"/>
      <c r="L209" s="119"/>
      <c r="M209" s="119"/>
      <c r="N209" s="27" t="str">
        <f>ROUND(N208,0)&amp;" Orang"</f>
        <v>1 Orang</v>
      </c>
      <c r="O209" s="5"/>
    </row>
    <row r="210" spans="2:15">
      <c r="B210" s="14"/>
      <c r="C210" s="4"/>
      <c r="D210" s="4"/>
      <c r="E210" s="4"/>
      <c r="F210" s="4"/>
      <c r="G210" s="4"/>
      <c r="H210" s="4"/>
      <c r="I210" s="4"/>
      <c r="J210" s="4"/>
      <c r="K210" s="4"/>
      <c r="L210" s="4"/>
      <c r="M210" s="4"/>
      <c r="N210" s="4"/>
      <c r="O210" s="5"/>
    </row>
    <row r="211" spans="2:15">
      <c r="B211" s="6" t="s">
        <v>50</v>
      </c>
      <c r="C211" s="7" t="s">
        <v>51</v>
      </c>
      <c r="D211" s="7"/>
      <c r="E211" s="8" t="s">
        <v>3</v>
      </c>
      <c r="F211" s="88"/>
      <c r="G211" s="88"/>
      <c r="H211" s="88"/>
      <c r="I211" s="88"/>
      <c r="J211" s="88"/>
      <c r="K211" s="88"/>
      <c r="L211" s="88"/>
      <c r="M211" s="88"/>
      <c r="N211" s="88"/>
      <c r="O211" s="9"/>
    </row>
    <row r="212" spans="2:15">
      <c r="B212" s="6"/>
      <c r="C212" s="28">
        <v>1</v>
      </c>
      <c r="D212" s="88" t="s">
        <v>647</v>
      </c>
      <c r="E212" s="110"/>
      <c r="F212" s="110"/>
      <c r="G212" s="110"/>
      <c r="H212" s="110"/>
      <c r="I212" s="110"/>
      <c r="J212" s="110"/>
      <c r="K212" s="110"/>
      <c r="L212" s="110"/>
      <c r="M212" s="110"/>
      <c r="N212" s="110"/>
      <c r="O212" s="9"/>
    </row>
    <row r="213" spans="2:15">
      <c r="B213" s="6"/>
      <c r="C213" s="28">
        <v>2</v>
      </c>
      <c r="D213" s="88" t="s">
        <v>213</v>
      </c>
      <c r="E213" s="111"/>
      <c r="F213" s="111"/>
      <c r="G213" s="111"/>
      <c r="H213" s="111"/>
      <c r="I213" s="111"/>
      <c r="J213" s="111"/>
      <c r="K213" s="111"/>
      <c r="L213" s="111"/>
      <c r="M213" s="111"/>
      <c r="N213" s="111"/>
      <c r="O213" s="9"/>
    </row>
    <row r="214" spans="2:15">
      <c r="B214" s="6"/>
      <c r="C214" s="28">
        <v>3</v>
      </c>
      <c r="D214" s="88" t="s">
        <v>214</v>
      </c>
      <c r="E214" s="111"/>
      <c r="F214" s="111"/>
      <c r="G214" s="111"/>
      <c r="H214" s="111"/>
      <c r="I214" s="111"/>
      <c r="J214" s="111"/>
      <c r="K214" s="111"/>
      <c r="L214" s="111"/>
      <c r="M214" s="111"/>
      <c r="N214" s="111"/>
      <c r="O214" s="9"/>
    </row>
    <row r="215" spans="2:15">
      <c r="B215" s="6"/>
      <c r="C215" s="28">
        <v>4</v>
      </c>
      <c r="D215" s="88" t="s">
        <v>55</v>
      </c>
      <c r="E215" s="111"/>
      <c r="F215" s="111"/>
      <c r="G215" s="111"/>
      <c r="H215" s="111"/>
      <c r="I215" s="111"/>
      <c r="J215" s="111"/>
      <c r="K215" s="111"/>
      <c r="L215" s="111"/>
      <c r="M215" s="111"/>
      <c r="N215" s="111"/>
      <c r="O215" s="9"/>
    </row>
    <row r="216" spans="2:15">
      <c r="B216" s="6"/>
      <c r="C216" s="28">
        <v>5</v>
      </c>
      <c r="D216" s="88" t="s">
        <v>56</v>
      </c>
      <c r="E216" s="111"/>
      <c r="F216" s="111"/>
      <c r="G216" s="111"/>
      <c r="H216" s="111"/>
      <c r="I216" s="111"/>
      <c r="J216" s="111"/>
      <c r="K216" s="111"/>
      <c r="L216" s="111"/>
      <c r="M216" s="111"/>
      <c r="N216" s="111"/>
      <c r="O216" s="9"/>
    </row>
    <row r="217" spans="2:15">
      <c r="B217" s="6"/>
      <c r="C217" s="28">
        <v>6</v>
      </c>
      <c r="D217" s="88" t="s">
        <v>57</v>
      </c>
      <c r="E217" s="111"/>
      <c r="F217" s="111"/>
      <c r="G217" s="111"/>
      <c r="H217" s="111"/>
      <c r="I217" s="111"/>
      <c r="J217" s="111"/>
      <c r="K217" s="111"/>
      <c r="L217" s="111"/>
      <c r="M217" s="111"/>
      <c r="N217" s="111"/>
      <c r="O217" s="9"/>
    </row>
    <row r="218" spans="2:15">
      <c r="B218" s="14"/>
      <c r="C218" s="4"/>
      <c r="D218" s="11"/>
      <c r="E218" s="11"/>
      <c r="F218" s="11"/>
      <c r="G218" s="11"/>
      <c r="H218" s="11"/>
      <c r="I218" s="11"/>
      <c r="J218" s="11"/>
      <c r="K218" s="11"/>
      <c r="L218" s="11"/>
      <c r="M218" s="11"/>
      <c r="N218" s="11"/>
      <c r="O218" s="5"/>
    </row>
    <row r="219" spans="2:15">
      <c r="B219" s="6" t="s">
        <v>58</v>
      </c>
      <c r="C219" s="7" t="s">
        <v>59</v>
      </c>
      <c r="D219" s="7"/>
      <c r="E219" s="11" t="s">
        <v>3</v>
      </c>
      <c r="F219" s="11"/>
      <c r="G219" s="11"/>
      <c r="H219" s="11"/>
      <c r="I219" s="11"/>
      <c r="J219" s="11"/>
      <c r="K219" s="11"/>
      <c r="L219" s="11"/>
      <c r="M219" s="11"/>
      <c r="N219" s="11"/>
      <c r="O219" s="9"/>
    </row>
    <row r="220" spans="2:15">
      <c r="B220" s="14"/>
      <c r="C220" s="15" t="s">
        <v>40</v>
      </c>
      <c r="D220" s="105" t="s">
        <v>59</v>
      </c>
      <c r="E220" s="106"/>
      <c r="F220" s="106"/>
      <c r="G220" s="106"/>
      <c r="H220" s="106"/>
      <c r="I220" s="107"/>
      <c r="J220" s="105" t="s">
        <v>60</v>
      </c>
      <c r="K220" s="108"/>
      <c r="L220" s="108"/>
      <c r="M220" s="108"/>
      <c r="N220" s="109"/>
      <c r="O220" s="5"/>
    </row>
    <row r="221" spans="2:15">
      <c r="B221" s="3"/>
      <c r="C221" s="29">
        <v>1</v>
      </c>
      <c r="D221" s="98" t="s">
        <v>61</v>
      </c>
      <c r="E221" s="99"/>
      <c r="F221" s="99"/>
      <c r="G221" s="99"/>
      <c r="H221" s="99"/>
      <c r="I221" s="100"/>
      <c r="J221" s="98" t="s">
        <v>62</v>
      </c>
      <c r="K221" s="99"/>
      <c r="L221" s="99"/>
      <c r="M221" s="99"/>
      <c r="N221" s="100"/>
      <c r="O221" s="5"/>
    </row>
    <row r="222" spans="2:15">
      <c r="B222" s="3"/>
      <c r="C222" s="29">
        <v>2</v>
      </c>
      <c r="D222" s="98" t="s">
        <v>63</v>
      </c>
      <c r="E222" s="99"/>
      <c r="F222" s="99"/>
      <c r="G222" s="99"/>
      <c r="H222" s="99"/>
      <c r="I222" s="100"/>
      <c r="J222" s="98" t="s">
        <v>64</v>
      </c>
      <c r="K222" s="99"/>
      <c r="L222" s="99"/>
      <c r="M222" s="99"/>
      <c r="N222" s="100"/>
      <c r="O222" s="5"/>
    </row>
    <row r="223" spans="2:15">
      <c r="B223" s="3"/>
      <c r="C223" s="29">
        <v>3</v>
      </c>
      <c r="D223" s="98" t="s">
        <v>65</v>
      </c>
      <c r="E223" s="99"/>
      <c r="F223" s="99"/>
      <c r="G223" s="99"/>
      <c r="H223" s="99"/>
      <c r="I223" s="100"/>
      <c r="J223" s="98" t="s">
        <v>66</v>
      </c>
      <c r="K223" s="99"/>
      <c r="L223" s="99"/>
      <c r="M223" s="99"/>
      <c r="N223" s="100"/>
      <c r="O223" s="5"/>
    </row>
    <row r="224" spans="2:15">
      <c r="B224" s="3"/>
      <c r="C224" s="29">
        <v>4</v>
      </c>
      <c r="D224" s="98" t="s">
        <v>67</v>
      </c>
      <c r="E224" s="99"/>
      <c r="F224" s="99"/>
      <c r="G224" s="99"/>
      <c r="H224" s="99"/>
      <c r="I224" s="100"/>
      <c r="J224" s="98" t="s">
        <v>68</v>
      </c>
      <c r="K224" s="99"/>
      <c r="L224" s="99"/>
      <c r="M224" s="99"/>
      <c r="N224" s="100"/>
      <c r="O224" s="5"/>
    </row>
    <row r="225" spans="2:15">
      <c r="B225" s="3"/>
      <c r="C225" s="29">
        <v>5</v>
      </c>
      <c r="D225" s="98" t="s">
        <v>69</v>
      </c>
      <c r="E225" s="99"/>
      <c r="F225" s="99"/>
      <c r="G225" s="99"/>
      <c r="H225" s="99"/>
      <c r="I225" s="100"/>
      <c r="J225" s="98" t="s">
        <v>70</v>
      </c>
      <c r="K225" s="99"/>
      <c r="L225" s="99"/>
      <c r="M225" s="99"/>
      <c r="N225" s="100"/>
      <c r="O225" s="5"/>
    </row>
    <row r="226" spans="2:15">
      <c r="B226" s="3"/>
      <c r="C226" s="4"/>
      <c r="D226" s="4"/>
      <c r="E226" s="4"/>
      <c r="F226" s="30"/>
      <c r="G226" s="30"/>
      <c r="H226" s="30"/>
      <c r="I226" s="30"/>
      <c r="J226" s="30"/>
      <c r="K226" s="30"/>
      <c r="L226" s="30"/>
      <c r="M226" s="30"/>
      <c r="N226" s="30"/>
      <c r="O226" s="5"/>
    </row>
    <row r="227" spans="2:15">
      <c r="B227" s="6" t="s">
        <v>71</v>
      </c>
      <c r="C227" s="7" t="s">
        <v>72</v>
      </c>
      <c r="D227" s="11"/>
      <c r="E227" s="11" t="s">
        <v>3</v>
      </c>
      <c r="F227" s="11"/>
      <c r="G227" s="11"/>
      <c r="H227" s="11"/>
      <c r="I227" s="11"/>
      <c r="J227" s="11"/>
      <c r="K227" s="11"/>
      <c r="L227" s="11"/>
      <c r="M227" s="11"/>
      <c r="N227" s="11"/>
      <c r="O227" s="9"/>
    </row>
    <row r="228" spans="2:15">
      <c r="B228" s="14"/>
      <c r="C228" s="15" t="s">
        <v>40</v>
      </c>
      <c r="D228" s="105" t="s">
        <v>72</v>
      </c>
      <c r="E228" s="106"/>
      <c r="F228" s="106"/>
      <c r="G228" s="106"/>
      <c r="H228" s="106"/>
      <c r="I228" s="107"/>
      <c r="J228" s="105" t="s">
        <v>60</v>
      </c>
      <c r="K228" s="108"/>
      <c r="L228" s="108"/>
      <c r="M228" s="108"/>
      <c r="N228" s="109"/>
      <c r="O228" s="5"/>
    </row>
    <row r="229" spans="2:15">
      <c r="B229" s="3"/>
      <c r="C229" s="29">
        <v>1</v>
      </c>
      <c r="D229" s="98" t="s">
        <v>61</v>
      </c>
      <c r="E229" s="99"/>
      <c r="F229" s="99"/>
      <c r="G229" s="99"/>
      <c r="H229" s="99"/>
      <c r="I229" s="100"/>
      <c r="J229" s="98" t="s">
        <v>62</v>
      </c>
      <c r="K229" s="99"/>
      <c r="L229" s="99"/>
      <c r="M229" s="99"/>
      <c r="N229" s="100"/>
      <c r="O229" s="5"/>
    </row>
    <row r="230" spans="2:15">
      <c r="B230" s="3"/>
      <c r="C230" s="29">
        <v>2</v>
      </c>
      <c r="D230" s="98" t="s">
        <v>65</v>
      </c>
      <c r="E230" s="99"/>
      <c r="F230" s="99"/>
      <c r="G230" s="99"/>
      <c r="H230" s="99"/>
      <c r="I230" s="100"/>
      <c r="J230" s="98" t="s">
        <v>66</v>
      </c>
      <c r="K230" s="99"/>
      <c r="L230" s="99"/>
      <c r="M230" s="99"/>
      <c r="N230" s="100"/>
      <c r="O230" s="5"/>
    </row>
    <row r="231" spans="2:15">
      <c r="B231" s="3"/>
      <c r="C231" s="29">
        <v>3</v>
      </c>
      <c r="D231" s="98" t="s">
        <v>73</v>
      </c>
      <c r="E231" s="99"/>
      <c r="F231" s="99"/>
      <c r="G231" s="99"/>
      <c r="H231" s="99"/>
      <c r="I231" s="100"/>
      <c r="J231" s="98" t="s">
        <v>66</v>
      </c>
      <c r="K231" s="99"/>
      <c r="L231" s="99"/>
      <c r="M231" s="99"/>
      <c r="N231" s="100"/>
      <c r="O231" s="5"/>
    </row>
    <row r="232" spans="2:15">
      <c r="B232" s="3"/>
      <c r="C232" s="29">
        <v>4</v>
      </c>
      <c r="D232" s="98" t="s">
        <v>74</v>
      </c>
      <c r="E232" s="99"/>
      <c r="F232" s="99"/>
      <c r="G232" s="99"/>
      <c r="H232" s="99"/>
      <c r="I232" s="100"/>
      <c r="J232" s="98" t="s">
        <v>75</v>
      </c>
      <c r="K232" s="99"/>
      <c r="L232" s="99"/>
      <c r="M232" s="99"/>
      <c r="N232" s="100"/>
      <c r="O232" s="5"/>
    </row>
    <row r="233" spans="2:15">
      <c r="B233" s="3"/>
      <c r="C233" s="29">
        <v>5</v>
      </c>
      <c r="D233" s="98" t="s">
        <v>76</v>
      </c>
      <c r="E233" s="99"/>
      <c r="F233" s="99"/>
      <c r="G233" s="99"/>
      <c r="H233" s="99"/>
      <c r="I233" s="100"/>
      <c r="J233" s="98" t="s">
        <v>77</v>
      </c>
      <c r="K233" s="99"/>
      <c r="L233" s="99"/>
      <c r="M233" s="99"/>
      <c r="N233" s="100"/>
      <c r="O233" s="5"/>
    </row>
    <row r="234" spans="2:15">
      <c r="B234" s="3"/>
      <c r="C234" s="4"/>
      <c r="D234" s="4"/>
      <c r="E234" s="4"/>
      <c r="F234" s="4"/>
      <c r="G234" s="4"/>
      <c r="H234" s="4"/>
      <c r="I234" s="4"/>
      <c r="J234" s="4"/>
      <c r="K234" s="4"/>
      <c r="L234" s="4"/>
      <c r="M234" s="4"/>
      <c r="N234" s="4"/>
      <c r="O234" s="5"/>
    </row>
    <row r="235" spans="2:15">
      <c r="B235" s="6" t="s">
        <v>78</v>
      </c>
      <c r="C235" s="7" t="s">
        <v>79</v>
      </c>
      <c r="D235" s="7"/>
      <c r="E235" s="8" t="s">
        <v>3</v>
      </c>
      <c r="F235" s="11"/>
      <c r="G235" s="11"/>
      <c r="H235" s="11"/>
      <c r="I235" s="11"/>
      <c r="J235" s="11"/>
      <c r="K235" s="11"/>
      <c r="L235" s="11"/>
      <c r="M235" s="11"/>
      <c r="N235" s="11"/>
      <c r="O235" s="9"/>
    </row>
    <row r="236" spans="2:15">
      <c r="B236" s="14"/>
      <c r="C236" s="31" t="s">
        <v>40</v>
      </c>
      <c r="D236" s="102" t="s">
        <v>80</v>
      </c>
      <c r="E236" s="103"/>
      <c r="F236" s="103"/>
      <c r="G236" s="103"/>
      <c r="H236" s="103"/>
      <c r="I236" s="103"/>
      <c r="J236" s="103"/>
      <c r="K236" s="103"/>
      <c r="L236" s="103"/>
      <c r="M236" s="103"/>
      <c r="N236" s="104"/>
      <c r="O236" s="5"/>
    </row>
    <row r="237" spans="2:15">
      <c r="B237" s="6"/>
      <c r="C237" s="29">
        <v>1</v>
      </c>
      <c r="D237" s="98" t="s">
        <v>81</v>
      </c>
      <c r="E237" s="99"/>
      <c r="F237" s="99"/>
      <c r="G237" s="99"/>
      <c r="H237" s="99"/>
      <c r="I237" s="99"/>
      <c r="J237" s="99"/>
      <c r="K237" s="99"/>
      <c r="L237" s="99"/>
      <c r="M237" s="99"/>
      <c r="N237" s="100"/>
      <c r="O237" s="9"/>
    </row>
    <row r="238" spans="2:15">
      <c r="B238" s="6"/>
      <c r="C238" s="29">
        <v>2</v>
      </c>
      <c r="D238" s="98" t="s">
        <v>82</v>
      </c>
      <c r="E238" s="99"/>
      <c r="F238" s="99"/>
      <c r="G238" s="99"/>
      <c r="H238" s="99"/>
      <c r="I238" s="99"/>
      <c r="J238" s="99"/>
      <c r="K238" s="99"/>
      <c r="L238" s="99"/>
      <c r="M238" s="99"/>
      <c r="N238" s="100"/>
      <c r="O238" s="9"/>
    </row>
    <row r="239" spans="2:15">
      <c r="B239" s="32"/>
      <c r="C239" s="29">
        <v>3</v>
      </c>
      <c r="D239" s="98" t="s">
        <v>83</v>
      </c>
      <c r="E239" s="99"/>
      <c r="F239" s="99"/>
      <c r="G239" s="99"/>
      <c r="H239" s="99"/>
      <c r="I239" s="99"/>
      <c r="J239" s="99"/>
      <c r="K239" s="99"/>
      <c r="L239" s="99"/>
      <c r="M239" s="99"/>
      <c r="N239" s="100"/>
      <c r="O239" s="33"/>
    </row>
    <row r="240" spans="2:15">
      <c r="B240" s="32"/>
      <c r="C240" s="29">
        <v>4</v>
      </c>
      <c r="D240" s="98" t="s">
        <v>84</v>
      </c>
      <c r="E240" s="99"/>
      <c r="F240" s="99"/>
      <c r="G240" s="99"/>
      <c r="H240" s="99"/>
      <c r="I240" s="99"/>
      <c r="J240" s="99"/>
      <c r="K240" s="99"/>
      <c r="L240" s="99"/>
      <c r="M240" s="99"/>
      <c r="N240" s="100"/>
      <c r="O240" s="33"/>
    </row>
    <row r="241" spans="2:15">
      <c r="B241" s="32"/>
      <c r="C241" s="29">
        <v>5</v>
      </c>
      <c r="D241" s="98" t="s">
        <v>85</v>
      </c>
      <c r="E241" s="99"/>
      <c r="F241" s="99"/>
      <c r="G241" s="99"/>
      <c r="H241" s="99"/>
      <c r="I241" s="99"/>
      <c r="J241" s="99"/>
      <c r="K241" s="99"/>
      <c r="L241" s="99"/>
      <c r="M241" s="99"/>
      <c r="N241" s="100"/>
      <c r="O241" s="9"/>
    </row>
    <row r="242" spans="2:15">
      <c r="B242" s="3"/>
      <c r="C242" s="4"/>
      <c r="D242" s="4"/>
      <c r="E242" s="34"/>
      <c r="F242" s="101"/>
      <c r="G242" s="101"/>
      <c r="H242" s="101"/>
      <c r="I242" s="101"/>
      <c r="J242" s="101"/>
      <c r="K242" s="101"/>
      <c r="L242" s="101"/>
      <c r="M242" s="101"/>
      <c r="N242" s="101"/>
      <c r="O242" s="5"/>
    </row>
    <row r="243" spans="2:15">
      <c r="B243" s="6" t="s">
        <v>86</v>
      </c>
      <c r="C243" s="7" t="s">
        <v>87</v>
      </c>
      <c r="D243" s="7"/>
      <c r="E243" s="8" t="s">
        <v>3</v>
      </c>
      <c r="F243" s="11"/>
      <c r="G243" s="11"/>
      <c r="H243" s="11"/>
      <c r="I243" s="11"/>
      <c r="J243" s="11"/>
      <c r="K243" s="11"/>
      <c r="L243" s="11"/>
      <c r="M243" s="11"/>
      <c r="N243" s="11"/>
      <c r="O243" s="9"/>
    </row>
    <row r="244" spans="2:15">
      <c r="B244" s="14"/>
      <c r="C244" s="31" t="s">
        <v>40</v>
      </c>
      <c r="D244" s="102" t="s">
        <v>80</v>
      </c>
      <c r="E244" s="103"/>
      <c r="F244" s="103"/>
      <c r="G244" s="103"/>
      <c r="H244" s="103"/>
      <c r="I244" s="103"/>
      <c r="J244" s="103"/>
      <c r="K244" s="103"/>
      <c r="L244" s="103"/>
      <c r="M244" s="103"/>
      <c r="N244" s="104"/>
      <c r="O244" s="5"/>
    </row>
    <row r="245" spans="2:15">
      <c r="B245" s="6"/>
      <c r="C245" s="29">
        <v>1</v>
      </c>
      <c r="D245" s="98" t="s">
        <v>88</v>
      </c>
      <c r="E245" s="99"/>
      <c r="F245" s="99"/>
      <c r="G245" s="99"/>
      <c r="H245" s="99"/>
      <c r="I245" s="99"/>
      <c r="J245" s="99"/>
      <c r="K245" s="99"/>
      <c r="L245" s="99"/>
      <c r="M245" s="99"/>
      <c r="N245" s="100"/>
      <c r="O245" s="9"/>
    </row>
    <row r="246" spans="2:15">
      <c r="B246" s="6"/>
      <c r="C246" s="29">
        <v>2</v>
      </c>
      <c r="D246" s="98" t="s">
        <v>89</v>
      </c>
      <c r="E246" s="99"/>
      <c r="F246" s="99"/>
      <c r="G246" s="99"/>
      <c r="H246" s="99"/>
      <c r="I246" s="99"/>
      <c r="J246" s="99"/>
      <c r="K246" s="99"/>
      <c r="L246" s="99"/>
      <c r="M246" s="99"/>
      <c r="N246" s="100"/>
      <c r="O246" s="9"/>
    </row>
    <row r="247" spans="2:15">
      <c r="B247" s="32"/>
      <c r="C247" s="29">
        <v>3</v>
      </c>
      <c r="D247" s="98" t="s">
        <v>90</v>
      </c>
      <c r="E247" s="99"/>
      <c r="F247" s="99"/>
      <c r="G247" s="99"/>
      <c r="H247" s="99"/>
      <c r="I247" s="99"/>
      <c r="J247" s="99"/>
      <c r="K247" s="99"/>
      <c r="L247" s="99"/>
      <c r="M247" s="99"/>
      <c r="N247" s="100"/>
      <c r="O247" s="33"/>
    </row>
    <row r="248" spans="2:15">
      <c r="B248" s="32"/>
      <c r="C248" s="29">
        <v>4</v>
      </c>
      <c r="D248" s="98" t="s">
        <v>91</v>
      </c>
      <c r="E248" s="99"/>
      <c r="F248" s="99"/>
      <c r="G248" s="99"/>
      <c r="H248" s="99"/>
      <c r="I248" s="99"/>
      <c r="J248" s="99"/>
      <c r="K248" s="99"/>
      <c r="L248" s="99"/>
      <c r="M248" s="99"/>
      <c r="N248" s="100"/>
      <c r="O248" s="33"/>
    </row>
    <row r="249" spans="2:15">
      <c r="B249" s="32"/>
      <c r="C249" s="29">
        <v>5</v>
      </c>
      <c r="D249" s="98" t="s">
        <v>92</v>
      </c>
      <c r="E249" s="99"/>
      <c r="F249" s="99"/>
      <c r="G249" s="99"/>
      <c r="H249" s="99"/>
      <c r="I249" s="99"/>
      <c r="J249" s="99"/>
      <c r="K249" s="99"/>
      <c r="L249" s="99"/>
      <c r="M249" s="99"/>
      <c r="N249" s="100"/>
      <c r="O249" s="9"/>
    </row>
    <row r="250" spans="2:15">
      <c r="B250" s="32"/>
      <c r="C250" s="28"/>
      <c r="D250" s="13"/>
      <c r="E250" s="35"/>
      <c r="F250" s="35"/>
      <c r="G250" s="35"/>
      <c r="H250" s="35"/>
      <c r="I250" s="35"/>
      <c r="J250" s="35"/>
      <c r="K250" s="35"/>
      <c r="L250" s="35"/>
      <c r="M250" s="35"/>
      <c r="N250" s="35"/>
      <c r="O250" s="9"/>
    </row>
    <row r="251" spans="2:15">
      <c r="B251" s="6" t="s">
        <v>93</v>
      </c>
      <c r="C251" s="7" t="s">
        <v>94</v>
      </c>
      <c r="D251" s="7"/>
      <c r="E251" s="8" t="s">
        <v>3</v>
      </c>
      <c r="F251" s="11"/>
      <c r="G251" s="11"/>
      <c r="H251" s="11"/>
      <c r="I251" s="11"/>
      <c r="J251" s="11"/>
      <c r="K251" s="11"/>
      <c r="L251" s="11"/>
      <c r="M251" s="11"/>
      <c r="N251" s="11"/>
      <c r="O251" s="9"/>
    </row>
    <row r="252" spans="2:15">
      <c r="B252" s="14"/>
      <c r="C252" s="31" t="s">
        <v>40</v>
      </c>
      <c r="D252" s="95" t="s">
        <v>95</v>
      </c>
      <c r="E252" s="96"/>
      <c r="F252" s="96"/>
      <c r="G252" s="96"/>
      <c r="H252" s="97"/>
      <c r="I252" s="95" t="s">
        <v>96</v>
      </c>
      <c r="J252" s="96"/>
      <c r="K252" s="97"/>
      <c r="L252" s="95" t="s">
        <v>97</v>
      </c>
      <c r="M252" s="96"/>
      <c r="N252" s="97"/>
      <c r="O252" s="5"/>
    </row>
    <row r="253" spans="2:15">
      <c r="B253" s="14"/>
      <c r="C253" s="29">
        <v>1</v>
      </c>
      <c r="D253" s="91" t="s">
        <v>98</v>
      </c>
      <c r="E253" s="92"/>
      <c r="F253" s="92"/>
      <c r="G253" s="92"/>
      <c r="H253" s="93"/>
      <c r="I253" s="91" t="s">
        <v>99</v>
      </c>
      <c r="J253" s="92"/>
      <c r="K253" s="93"/>
      <c r="L253" s="91" t="s">
        <v>100</v>
      </c>
      <c r="M253" s="92"/>
      <c r="N253" s="93"/>
      <c r="O253" s="5"/>
    </row>
    <row r="254" spans="2:15">
      <c r="B254" s="14"/>
      <c r="C254" s="29">
        <v>2</v>
      </c>
      <c r="D254" s="91" t="s">
        <v>101</v>
      </c>
      <c r="E254" s="92"/>
      <c r="F254" s="92"/>
      <c r="G254" s="92"/>
      <c r="H254" s="93"/>
      <c r="I254" s="91" t="s">
        <v>99</v>
      </c>
      <c r="J254" s="92"/>
      <c r="K254" s="93"/>
      <c r="L254" s="91" t="s">
        <v>100</v>
      </c>
      <c r="M254" s="92"/>
      <c r="N254" s="93"/>
      <c r="O254" s="5"/>
    </row>
    <row r="255" spans="2:15">
      <c r="B255" s="14"/>
      <c r="C255" s="37">
        <v>3</v>
      </c>
      <c r="D255" s="98" t="s">
        <v>201</v>
      </c>
      <c r="E255" s="125"/>
      <c r="F255" s="125"/>
      <c r="G255" s="125"/>
      <c r="H255" s="126"/>
      <c r="I255" s="91" t="s">
        <v>99</v>
      </c>
      <c r="J255" s="92"/>
      <c r="K255" s="93"/>
      <c r="L255" s="91" t="s">
        <v>100</v>
      </c>
      <c r="M255" s="92"/>
      <c r="N255" s="93"/>
      <c r="O255" s="5"/>
    </row>
    <row r="256" spans="2:15">
      <c r="B256" s="3"/>
      <c r="C256" s="4"/>
      <c r="D256" s="4"/>
      <c r="E256" s="4"/>
      <c r="F256" s="4"/>
      <c r="G256" s="4"/>
      <c r="H256" s="4"/>
      <c r="I256" s="4"/>
      <c r="J256" s="4"/>
      <c r="K256" s="4"/>
      <c r="L256" s="4"/>
      <c r="M256" s="4"/>
      <c r="N256" s="4"/>
      <c r="O256" s="5"/>
    </row>
    <row r="257" spans="2:15">
      <c r="B257" s="6" t="s">
        <v>102</v>
      </c>
      <c r="C257" s="7" t="s">
        <v>103</v>
      </c>
      <c r="D257" s="7"/>
      <c r="E257" s="7" t="s">
        <v>3</v>
      </c>
      <c r="F257" s="7"/>
      <c r="G257" s="7"/>
      <c r="H257" s="7"/>
      <c r="I257" s="11"/>
      <c r="J257" s="11"/>
      <c r="K257" s="11"/>
      <c r="L257" s="11"/>
      <c r="M257" s="11"/>
      <c r="N257" s="11"/>
      <c r="O257" s="9"/>
    </row>
    <row r="258" spans="2:15">
      <c r="B258" s="14"/>
      <c r="C258" s="31" t="s">
        <v>40</v>
      </c>
      <c r="D258" s="95" t="s">
        <v>104</v>
      </c>
      <c r="E258" s="96"/>
      <c r="F258" s="96"/>
      <c r="G258" s="96"/>
      <c r="H258" s="96"/>
      <c r="I258" s="96"/>
      <c r="J258" s="97"/>
      <c r="K258" s="95" t="s">
        <v>105</v>
      </c>
      <c r="L258" s="96"/>
      <c r="M258" s="96"/>
      <c r="N258" s="97"/>
      <c r="O258" s="5"/>
    </row>
    <row r="259" spans="2:15">
      <c r="B259" s="6"/>
      <c r="C259" s="29">
        <v>1</v>
      </c>
      <c r="D259" s="91" t="s">
        <v>106</v>
      </c>
      <c r="E259" s="92"/>
      <c r="F259" s="92"/>
      <c r="G259" s="92"/>
      <c r="H259" s="92"/>
      <c r="I259" s="92"/>
      <c r="J259" s="93"/>
      <c r="K259" s="91" t="s">
        <v>107</v>
      </c>
      <c r="L259" s="92"/>
      <c r="M259" s="92"/>
      <c r="N259" s="93"/>
      <c r="O259" s="9"/>
    </row>
    <row r="260" spans="2:15">
      <c r="B260" s="6"/>
      <c r="C260" s="29">
        <v>2</v>
      </c>
      <c r="D260" s="91" t="s">
        <v>108</v>
      </c>
      <c r="E260" s="92"/>
      <c r="F260" s="92"/>
      <c r="G260" s="92"/>
      <c r="H260" s="92"/>
      <c r="I260" s="92"/>
      <c r="J260" s="93"/>
      <c r="K260" s="91" t="s">
        <v>109</v>
      </c>
      <c r="L260" s="92"/>
      <c r="M260" s="92"/>
      <c r="N260" s="93"/>
      <c r="O260" s="9"/>
    </row>
    <row r="261" spans="2:15">
      <c r="B261" s="6"/>
      <c r="C261" s="29">
        <v>3</v>
      </c>
      <c r="D261" s="91" t="s">
        <v>110</v>
      </c>
      <c r="E261" s="92"/>
      <c r="F261" s="92"/>
      <c r="G261" s="92"/>
      <c r="H261" s="92"/>
      <c r="I261" s="92"/>
      <c r="J261" s="93"/>
      <c r="K261" s="91" t="s">
        <v>111</v>
      </c>
      <c r="L261" s="92"/>
      <c r="M261" s="92"/>
      <c r="N261" s="93"/>
      <c r="O261" s="9"/>
    </row>
    <row r="262" spans="2:15">
      <c r="B262" s="6"/>
      <c r="C262" s="29">
        <v>4</v>
      </c>
      <c r="D262" s="91" t="s">
        <v>112</v>
      </c>
      <c r="E262" s="92"/>
      <c r="F262" s="92"/>
      <c r="G262" s="92"/>
      <c r="H262" s="92"/>
      <c r="I262" s="92"/>
      <c r="J262" s="93"/>
      <c r="K262" s="91" t="s">
        <v>113</v>
      </c>
      <c r="L262" s="92"/>
      <c r="M262" s="92"/>
      <c r="N262" s="93"/>
      <c r="O262" s="9"/>
    </row>
    <row r="263" spans="2:15">
      <c r="B263" s="6"/>
      <c r="C263" s="29">
        <v>5</v>
      </c>
      <c r="D263" s="91" t="s">
        <v>114</v>
      </c>
      <c r="E263" s="92"/>
      <c r="F263" s="92"/>
      <c r="G263" s="92"/>
      <c r="H263" s="92"/>
      <c r="I263" s="92"/>
      <c r="J263" s="93"/>
      <c r="K263" s="91" t="s">
        <v>115</v>
      </c>
      <c r="L263" s="92"/>
      <c r="M263" s="92"/>
      <c r="N263" s="93"/>
      <c r="O263" s="9"/>
    </row>
    <row r="264" spans="2:15">
      <c r="B264" s="6"/>
      <c r="C264" s="29">
        <v>6</v>
      </c>
      <c r="D264" s="91" t="s">
        <v>116</v>
      </c>
      <c r="E264" s="92"/>
      <c r="F264" s="92"/>
      <c r="G264" s="92"/>
      <c r="H264" s="92"/>
      <c r="I264" s="92"/>
      <c r="J264" s="93"/>
      <c r="K264" s="91" t="s">
        <v>117</v>
      </c>
      <c r="L264" s="92"/>
      <c r="M264" s="92"/>
      <c r="N264" s="93"/>
      <c r="O264" s="9"/>
    </row>
    <row r="265" spans="2:15">
      <c r="B265" s="6"/>
      <c r="C265" s="29">
        <v>7</v>
      </c>
      <c r="D265" s="91" t="s">
        <v>118</v>
      </c>
      <c r="E265" s="92"/>
      <c r="F265" s="92"/>
      <c r="G265" s="92"/>
      <c r="H265" s="92"/>
      <c r="I265" s="92"/>
      <c r="J265" s="93"/>
      <c r="K265" s="91" t="s">
        <v>119</v>
      </c>
      <c r="L265" s="92"/>
      <c r="M265" s="92"/>
      <c r="N265" s="93"/>
      <c r="O265" s="9"/>
    </row>
    <row r="266" spans="2:15">
      <c r="B266" s="6"/>
      <c r="C266" s="29">
        <v>8</v>
      </c>
      <c r="D266" s="91" t="s">
        <v>120</v>
      </c>
      <c r="E266" s="92"/>
      <c r="F266" s="92"/>
      <c r="G266" s="92"/>
      <c r="H266" s="92"/>
      <c r="I266" s="92"/>
      <c r="J266" s="93"/>
      <c r="K266" s="91" t="s">
        <v>121</v>
      </c>
      <c r="L266" s="92"/>
      <c r="M266" s="92"/>
      <c r="N266" s="93"/>
      <c r="O266" s="9"/>
    </row>
    <row r="267" spans="2:15">
      <c r="B267" s="6"/>
      <c r="C267" s="29">
        <v>9</v>
      </c>
      <c r="D267" s="91" t="s">
        <v>122</v>
      </c>
      <c r="E267" s="92"/>
      <c r="F267" s="92"/>
      <c r="G267" s="92"/>
      <c r="H267" s="92"/>
      <c r="I267" s="92"/>
      <c r="J267" s="93"/>
      <c r="K267" s="91" t="s">
        <v>123</v>
      </c>
      <c r="L267" s="92"/>
      <c r="M267" s="92"/>
      <c r="N267" s="93"/>
      <c r="O267" s="9"/>
    </row>
    <row r="268" spans="2:15">
      <c r="B268" s="14"/>
      <c r="C268" s="36"/>
      <c r="D268" s="36"/>
      <c r="E268" s="36"/>
      <c r="F268" s="36"/>
      <c r="G268" s="36"/>
      <c r="H268" s="36"/>
      <c r="I268" s="4"/>
      <c r="J268" s="4"/>
      <c r="K268" s="4"/>
      <c r="L268" s="4"/>
      <c r="M268" s="4"/>
      <c r="N268" s="4"/>
      <c r="O268" s="5"/>
    </row>
    <row r="269" spans="2:15">
      <c r="B269" s="6" t="s">
        <v>124</v>
      </c>
      <c r="C269" s="94" t="s">
        <v>125</v>
      </c>
      <c r="D269" s="94"/>
      <c r="E269" s="11" t="s">
        <v>3</v>
      </c>
      <c r="F269" s="11"/>
      <c r="G269" s="11"/>
      <c r="H269" s="11"/>
      <c r="I269" s="11"/>
      <c r="J269" s="11"/>
      <c r="K269" s="11"/>
      <c r="L269" s="11"/>
      <c r="M269" s="11"/>
      <c r="N269" s="11"/>
      <c r="O269" s="9"/>
    </row>
    <row r="270" spans="2:15">
      <c r="B270" s="14"/>
      <c r="C270" s="37" t="s">
        <v>40</v>
      </c>
      <c r="D270" s="122" t="s">
        <v>126</v>
      </c>
      <c r="E270" s="123"/>
      <c r="F270" s="123"/>
      <c r="G270" s="123"/>
      <c r="H270" s="123"/>
      <c r="I270" s="123"/>
      <c r="J270" s="124"/>
      <c r="K270" s="122" t="s">
        <v>127</v>
      </c>
      <c r="L270" s="123"/>
      <c r="M270" s="123"/>
      <c r="N270" s="124"/>
      <c r="O270" s="5"/>
    </row>
    <row r="271" spans="2:15">
      <c r="B271" s="6"/>
      <c r="C271" s="29">
        <v>1</v>
      </c>
      <c r="D271" s="91" t="s">
        <v>11</v>
      </c>
      <c r="E271" s="92"/>
      <c r="F271" s="92"/>
      <c r="G271" s="92"/>
      <c r="H271" s="92"/>
      <c r="I271" s="92"/>
      <c r="J271" s="93"/>
      <c r="K271" s="91" t="s">
        <v>11</v>
      </c>
      <c r="L271" s="92"/>
      <c r="M271" s="92"/>
      <c r="N271" s="93"/>
      <c r="O271" s="9"/>
    </row>
    <row r="272" spans="2:15">
      <c r="B272" s="6"/>
      <c r="C272" s="29">
        <v>2</v>
      </c>
      <c r="D272" s="91" t="s">
        <v>11</v>
      </c>
      <c r="E272" s="92"/>
      <c r="F272" s="92"/>
      <c r="G272" s="92"/>
      <c r="H272" s="92"/>
      <c r="I272" s="92"/>
      <c r="J272" s="93"/>
      <c r="K272" s="91" t="s">
        <v>11</v>
      </c>
      <c r="L272" s="92"/>
      <c r="M272" s="92"/>
      <c r="N272" s="93"/>
      <c r="O272" s="9"/>
    </row>
    <row r="273" spans="2:15">
      <c r="B273" s="3"/>
      <c r="C273" s="4"/>
      <c r="D273" s="4"/>
      <c r="E273" s="4"/>
      <c r="F273" s="30"/>
      <c r="G273" s="30"/>
      <c r="H273" s="30"/>
      <c r="I273" s="30"/>
      <c r="J273" s="30"/>
      <c r="K273" s="30"/>
      <c r="L273" s="30"/>
      <c r="M273" s="30"/>
      <c r="N273" s="30"/>
      <c r="O273" s="5"/>
    </row>
    <row r="274" spans="2:15">
      <c r="B274" s="6" t="s">
        <v>128</v>
      </c>
      <c r="C274" s="7" t="s">
        <v>129</v>
      </c>
      <c r="D274" s="7"/>
      <c r="E274" s="7" t="s">
        <v>3</v>
      </c>
      <c r="F274" s="7"/>
      <c r="G274" s="7"/>
      <c r="H274" s="7"/>
      <c r="I274" s="11"/>
      <c r="J274" s="11"/>
      <c r="K274" s="11"/>
      <c r="L274" s="11"/>
      <c r="M274" s="11"/>
      <c r="N274" s="11"/>
      <c r="O274" s="9"/>
    </row>
    <row r="275" spans="2:15">
      <c r="B275" s="32"/>
      <c r="C275" s="7" t="s">
        <v>9</v>
      </c>
      <c r="D275" s="38" t="s">
        <v>130</v>
      </c>
      <c r="E275" s="38" t="s">
        <v>3</v>
      </c>
      <c r="F275" s="88" t="s">
        <v>131</v>
      </c>
      <c r="G275" s="88"/>
      <c r="H275" s="87"/>
      <c r="I275" s="87"/>
      <c r="J275" s="87"/>
      <c r="K275" s="87"/>
      <c r="L275" s="87"/>
      <c r="M275" s="87"/>
      <c r="N275" s="87"/>
      <c r="O275" s="9"/>
    </row>
    <row r="276" spans="2:15">
      <c r="B276" s="32"/>
      <c r="C276" s="7" t="s">
        <v>12</v>
      </c>
      <c r="D276" s="38" t="s">
        <v>132</v>
      </c>
      <c r="E276" s="38" t="s">
        <v>3</v>
      </c>
      <c r="F276" s="11" t="s">
        <v>133</v>
      </c>
      <c r="G276" s="88" t="s">
        <v>134</v>
      </c>
      <c r="H276" s="87"/>
      <c r="I276" s="87"/>
      <c r="J276" s="87"/>
      <c r="K276" s="87"/>
      <c r="L276" s="87"/>
      <c r="M276" s="87"/>
      <c r="N276" s="87"/>
      <c r="O276" s="9"/>
    </row>
    <row r="277" spans="2:15">
      <c r="B277" s="32"/>
      <c r="C277" s="7"/>
      <c r="D277" s="38"/>
      <c r="E277" s="38"/>
      <c r="F277" s="11" t="s">
        <v>135</v>
      </c>
      <c r="G277" s="87" t="s">
        <v>136</v>
      </c>
      <c r="H277" s="87"/>
      <c r="I277" s="87"/>
      <c r="J277" s="87"/>
      <c r="K277" s="87"/>
      <c r="L277" s="87"/>
      <c r="M277" s="87"/>
      <c r="N277" s="87"/>
      <c r="O277" s="9"/>
    </row>
    <row r="278" spans="2:15">
      <c r="B278" s="32"/>
      <c r="C278" s="7"/>
      <c r="D278" s="38"/>
      <c r="E278" s="38"/>
      <c r="F278" s="11" t="s">
        <v>137</v>
      </c>
      <c r="G278" s="87" t="s">
        <v>138</v>
      </c>
      <c r="H278" s="87"/>
      <c r="I278" s="87"/>
      <c r="J278" s="87"/>
      <c r="K278" s="87"/>
      <c r="L278" s="87"/>
      <c r="M278" s="87"/>
      <c r="N278" s="87"/>
      <c r="O278" s="9"/>
    </row>
    <row r="279" spans="2:15">
      <c r="B279" s="32"/>
      <c r="C279" s="7"/>
      <c r="D279" s="38"/>
      <c r="E279" s="38"/>
      <c r="F279" s="11" t="s">
        <v>139</v>
      </c>
      <c r="G279" s="87" t="s">
        <v>140</v>
      </c>
      <c r="H279" s="87"/>
      <c r="I279" s="87"/>
      <c r="J279" s="87"/>
      <c r="K279" s="87"/>
      <c r="L279" s="87"/>
      <c r="M279" s="87"/>
      <c r="N279" s="87"/>
      <c r="O279" s="9"/>
    </row>
    <row r="280" spans="2:15">
      <c r="B280" s="32"/>
      <c r="C280" s="7" t="s">
        <v>14</v>
      </c>
      <c r="D280" s="39" t="s">
        <v>141</v>
      </c>
      <c r="E280" s="38" t="s">
        <v>3</v>
      </c>
      <c r="F280" s="11" t="s">
        <v>142</v>
      </c>
      <c r="G280" s="88" t="s">
        <v>143</v>
      </c>
      <c r="H280" s="87"/>
      <c r="I280" s="87"/>
      <c r="J280" s="87"/>
      <c r="K280" s="87"/>
      <c r="L280" s="87"/>
      <c r="M280" s="87"/>
      <c r="N280" s="87"/>
      <c r="O280" s="9"/>
    </row>
    <row r="281" spans="2:15">
      <c r="B281" s="32"/>
      <c r="C281" s="7"/>
      <c r="D281" s="39"/>
      <c r="E281" s="38"/>
      <c r="F281" s="11" t="s">
        <v>144</v>
      </c>
      <c r="G281" s="88" t="s">
        <v>145</v>
      </c>
      <c r="H281" s="87"/>
      <c r="I281" s="87"/>
      <c r="J281" s="87"/>
      <c r="K281" s="87"/>
      <c r="L281" s="87"/>
      <c r="M281" s="87"/>
      <c r="N281" s="87"/>
      <c r="O281" s="9"/>
    </row>
    <row r="282" spans="2:15">
      <c r="B282" s="32"/>
      <c r="C282" s="7"/>
      <c r="D282" s="39"/>
      <c r="E282" s="38"/>
      <c r="F282" s="11" t="s">
        <v>146</v>
      </c>
      <c r="G282" s="86" t="s">
        <v>147</v>
      </c>
      <c r="H282" s="110"/>
      <c r="I282" s="110"/>
      <c r="J282" s="110"/>
      <c r="K282" s="110"/>
      <c r="L282" s="110"/>
      <c r="M282" s="110"/>
      <c r="N282" s="110"/>
      <c r="O282" s="9"/>
    </row>
    <row r="283" spans="2:15">
      <c r="B283" s="32"/>
      <c r="C283" s="7"/>
      <c r="D283" s="39"/>
      <c r="E283" s="38"/>
      <c r="F283" s="11" t="s">
        <v>148</v>
      </c>
      <c r="G283" s="86" t="s">
        <v>149</v>
      </c>
      <c r="H283" s="110"/>
      <c r="I283" s="110"/>
      <c r="J283" s="110"/>
      <c r="K283" s="110"/>
      <c r="L283" s="110"/>
      <c r="M283" s="110"/>
      <c r="N283" s="110"/>
      <c r="O283" s="9"/>
    </row>
    <row r="284" spans="2:15">
      <c r="B284" s="32"/>
      <c r="C284" s="7" t="s">
        <v>17</v>
      </c>
      <c r="D284" s="38" t="s">
        <v>150</v>
      </c>
      <c r="E284" s="38" t="s">
        <v>3</v>
      </c>
      <c r="F284" s="11" t="s">
        <v>151</v>
      </c>
      <c r="G284" s="11" t="s">
        <v>3</v>
      </c>
      <c r="H284" s="88" t="s">
        <v>152</v>
      </c>
      <c r="I284" s="87"/>
      <c r="J284" s="87"/>
      <c r="K284" s="87"/>
      <c r="L284" s="87"/>
      <c r="M284" s="87"/>
      <c r="N284" s="87"/>
      <c r="O284" s="9"/>
    </row>
    <row r="285" spans="2:15">
      <c r="B285" s="32"/>
      <c r="C285" s="7"/>
      <c r="D285" s="38"/>
      <c r="E285" s="38"/>
      <c r="F285" s="11" t="s">
        <v>153</v>
      </c>
      <c r="G285" s="11" t="s">
        <v>3</v>
      </c>
      <c r="H285" s="11" t="s">
        <v>154</v>
      </c>
      <c r="I285" s="40"/>
      <c r="J285" s="40"/>
      <c r="K285" s="40"/>
      <c r="L285" s="40"/>
      <c r="M285" s="40"/>
      <c r="N285" s="40"/>
      <c r="O285" s="9"/>
    </row>
    <row r="286" spans="2:15">
      <c r="B286" s="32"/>
      <c r="C286" s="7" t="s">
        <v>20</v>
      </c>
      <c r="D286" s="38" t="s">
        <v>155</v>
      </c>
      <c r="E286" s="38" t="s">
        <v>3</v>
      </c>
      <c r="F286" s="88" t="s">
        <v>156</v>
      </c>
      <c r="G286" s="87"/>
      <c r="H286" s="87"/>
      <c r="I286" s="87"/>
      <c r="J286" s="87"/>
      <c r="K286" s="87"/>
      <c r="L286" s="87"/>
      <c r="M286" s="87"/>
      <c r="N286" s="87"/>
      <c r="O286" s="9"/>
    </row>
    <row r="287" spans="2:15">
      <c r="B287" s="32"/>
      <c r="C287" s="7"/>
      <c r="D287" s="38"/>
      <c r="E287" s="38"/>
      <c r="F287" s="88" t="s">
        <v>157</v>
      </c>
      <c r="G287" s="87"/>
      <c r="H287" s="87"/>
      <c r="I287" s="87"/>
      <c r="J287" s="87"/>
      <c r="K287" s="87"/>
      <c r="L287" s="87"/>
      <c r="M287" s="87"/>
      <c r="N287" s="87"/>
      <c r="O287" s="9"/>
    </row>
    <row r="288" spans="2:15">
      <c r="B288" s="32"/>
      <c r="C288" s="7"/>
      <c r="D288" s="38"/>
      <c r="E288" s="38"/>
      <c r="F288" s="88" t="s">
        <v>158</v>
      </c>
      <c r="G288" s="87"/>
      <c r="H288" s="87"/>
      <c r="I288" s="87"/>
      <c r="J288" s="87"/>
      <c r="K288" s="87"/>
      <c r="L288" s="87"/>
      <c r="M288" s="87"/>
      <c r="N288" s="87"/>
      <c r="O288" s="9"/>
    </row>
    <row r="289" spans="2:15">
      <c r="B289" s="32"/>
      <c r="C289" s="7"/>
      <c r="D289" s="38"/>
      <c r="E289" s="38"/>
      <c r="F289" s="88" t="s">
        <v>159</v>
      </c>
      <c r="G289" s="87"/>
      <c r="H289" s="87"/>
      <c r="I289" s="87"/>
      <c r="J289" s="87"/>
      <c r="K289" s="87"/>
      <c r="L289" s="87"/>
      <c r="M289" s="87"/>
      <c r="N289" s="87"/>
      <c r="O289" s="9"/>
    </row>
    <row r="290" spans="2:15">
      <c r="B290" s="32"/>
      <c r="C290" s="7"/>
      <c r="D290" s="38"/>
      <c r="E290" s="38"/>
      <c r="F290" s="88" t="s">
        <v>160</v>
      </c>
      <c r="G290" s="87"/>
      <c r="H290" s="87"/>
      <c r="I290" s="87"/>
      <c r="J290" s="87"/>
      <c r="K290" s="87"/>
      <c r="L290" s="87"/>
      <c r="M290" s="87"/>
      <c r="N290" s="87"/>
      <c r="O290" s="9"/>
    </row>
    <row r="291" spans="2:15">
      <c r="B291" s="32"/>
      <c r="C291" s="7"/>
      <c r="D291" s="38"/>
      <c r="E291" s="38"/>
      <c r="F291" s="88" t="s">
        <v>161</v>
      </c>
      <c r="G291" s="87"/>
      <c r="H291" s="87"/>
      <c r="I291" s="87"/>
      <c r="J291" s="87"/>
      <c r="K291" s="87"/>
      <c r="L291" s="87"/>
      <c r="M291" s="87"/>
      <c r="N291" s="87"/>
      <c r="O291" s="9"/>
    </row>
    <row r="292" spans="2:15">
      <c r="B292" s="32"/>
      <c r="C292" s="7" t="s">
        <v>22</v>
      </c>
      <c r="D292" s="38" t="s">
        <v>162</v>
      </c>
      <c r="E292" s="38" t="s">
        <v>3</v>
      </c>
      <c r="F292" s="41" t="s">
        <v>163</v>
      </c>
      <c r="G292" s="11"/>
      <c r="H292" s="7" t="s">
        <v>164</v>
      </c>
      <c r="I292" s="8"/>
      <c r="J292" s="11" t="s">
        <v>165</v>
      </c>
      <c r="K292" s="11"/>
      <c r="L292" s="11"/>
      <c r="M292" s="11"/>
      <c r="N292" s="11"/>
      <c r="O292" s="9"/>
    </row>
    <row r="293" spans="2:15">
      <c r="B293" s="32"/>
      <c r="C293" s="7"/>
      <c r="D293" s="38"/>
      <c r="E293" s="42"/>
      <c r="F293" s="41" t="s">
        <v>166</v>
      </c>
      <c r="G293" s="28"/>
      <c r="H293" s="7" t="s">
        <v>167</v>
      </c>
      <c r="I293" s="43"/>
      <c r="J293" s="7" t="s">
        <v>168</v>
      </c>
      <c r="K293" s="11"/>
      <c r="L293" s="11"/>
      <c r="M293" s="11"/>
      <c r="N293" s="11"/>
      <c r="O293" s="9"/>
    </row>
    <row r="294" spans="2:15">
      <c r="B294" s="32"/>
      <c r="C294" s="7"/>
      <c r="D294" s="38"/>
      <c r="E294" s="42"/>
      <c r="F294" s="41" t="s">
        <v>169</v>
      </c>
      <c r="G294" s="28"/>
      <c r="H294" s="7" t="s">
        <v>170</v>
      </c>
      <c r="I294" s="43"/>
      <c r="J294" s="43" t="s">
        <v>168</v>
      </c>
      <c r="K294" s="11"/>
      <c r="L294" s="11"/>
      <c r="M294" s="11"/>
      <c r="N294" s="11"/>
      <c r="O294" s="9"/>
    </row>
    <row r="295" spans="2:15">
      <c r="B295" s="32"/>
      <c r="C295" s="7"/>
      <c r="D295" s="38"/>
      <c r="E295" s="42"/>
      <c r="F295" s="41" t="s">
        <v>171</v>
      </c>
      <c r="G295" s="28"/>
      <c r="H295" s="7" t="s">
        <v>172</v>
      </c>
      <c r="I295" s="43"/>
      <c r="J295" s="43" t="s">
        <v>168</v>
      </c>
      <c r="K295" s="11"/>
      <c r="L295" s="11"/>
      <c r="M295" s="11"/>
      <c r="N295" s="11"/>
      <c r="O295" s="9"/>
    </row>
    <row r="296" spans="2:15">
      <c r="B296" s="32"/>
      <c r="C296" s="7"/>
      <c r="D296" s="44"/>
      <c r="E296" s="42"/>
      <c r="F296" s="41" t="s">
        <v>173</v>
      </c>
      <c r="G296" s="28"/>
      <c r="H296" s="7" t="s">
        <v>174</v>
      </c>
      <c r="I296" s="43"/>
      <c r="J296" s="43" t="s">
        <v>168</v>
      </c>
      <c r="K296" s="11"/>
      <c r="L296" s="11"/>
      <c r="M296" s="11"/>
      <c r="N296" s="11"/>
      <c r="O296" s="9"/>
    </row>
    <row r="297" spans="2:15">
      <c r="B297" s="32"/>
      <c r="C297" s="7"/>
      <c r="D297" s="44"/>
      <c r="E297" s="42"/>
      <c r="F297" s="41" t="s">
        <v>175</v>
      </c>
      <c r="G297" s="28"/>
      <c r="H297" s="7" t="s">
        <v>176</v>
      </c>
      <c r="I297" s="43"/>
      <c r="J297" s="43" t="s">
        <v>168</v>
      </c>
      <c r="K297" s="11"/>
      <c r="L297" s="11"/>
      <c r="M297" s="11"/>
      <c r="N297" s="11"/>
      <c r="O297" s="9"/>
    </row>
    <row r="298" spans="2:15">
      <c r="B298" s="32"/>
      <c r="C298" s="7" t="s">
        <v>24</v>
      </c>
      <c r="D298" s="38" t="s">
        <v>177</v>
      </c>
      <c r="E298" s="10"/>
      <c r="F298" s="11" t="s">
        <v>178</v>
      </c>
      <c r="G298" s="88" t="s">
        <v>179</v>
      </c>
      <c r="H298" s="87"/>
      <c r="I298" s="87"/>
      <c r="J298" s="87"/>
      <c r="K298" s="87"/>
      <c r="L298" s="87"/>
      <c r="M298" s="87"/>
      <c r="N298" s="87"/>
      <c r="O298" s="9"/>
    </row>
    <row r="299" spans="2:15">
      <c r="B299" s="32"/>
      <c r="C299" s="11"/>
      <c r="D299" s="44"/>
      <c r="E299" s="44"/>
      <c r="F299" s="28" t="s">
        <v>180</v>
      </c>
      <c r="G299" s="88" t="s">
        <v>181</v>
      </c>
      <c r="H299" s="87"/>
      <c r="I299" s="87"/>
      <c r="J299" s="87"/>
      <c r="K299" s="87"/>
      <c r="L299" s="87"/>
      <c r="M299" s="87"/>
      <c r="N299" s="87"/>
      <c r="O299" s="9"/>
    </row>
    <row r="300" spans="2:15">
      <c r="B300" s="32"/>
      <c r="C300" s="11"/>
      <c r="D300" s="44"/>
      <c r="E300" s="44"/>
      <c r="F300" s="28" t="s">
        <v>182</v>
      </c>
      <c r="G300" s="88" t="s">
        <v>183</v>
      </c>
      <c r="H300" s="87"/>
      <c r="I300" s="87"/>
      <c r="J300" s="87"/>
      <c r="K300" s="87"/>
      <c r="L300" s="87"/>
      <c r="M300" s="87"/>
      <c r="N300" s="87"/>
      <c r="O300" s="9"/>
    </row>
    <row r="301" spans="2:15">
      <c r="B301" s="32"/>
      <c r="C301" s="11"/>
      <c r="D301" s="44"/>
      <c r="E301" s="44"/>
      <c r="F301" s="28" t="s">
        <v>184</v>
      </c>
      <c r="G301" s="88" t="s">
        <v>185</v>
      </c>
      <c r="H301" s="88"/>
      <c r="I301" s="88"/>
      <c r="J301" s="88"/>
      <c r="K301" s="88"/>
      <c r="L301" s="88"/>
      <c r="M301" s="88"/>
      <c r="N301" s="88"/>
      <c r="O301" s="9"/>
    </row>
    <row r="302" spans="2:15">
      <c r="B302" s="3"/>
      <c r="C302" s="4"/>
      <c r="D302" s="45"/>
      <c r="E302" s="45"/>
      <c r="F302" s="4"/>
      <c r="G302" s="4"/>
      <c r="H302" s="4"/>
      <c r="I302" s="4"/>
      <c r="J302" s="4"/>
      <c r="K302" s="4"/>
      <c r="L302" s="4"/>
      <c r="M302" s="4"/>
      <c r="N302" s="4"/>
      <c r="O302" s="5"/>
    </row>
    <row r="303" spans="2:15">
      <c r="B303" s="6" t="s">
        <v>186</v>
      </c>
      <c r="C303" s="89" t="s">
        <v>187</v>
      </c>
      <c r="D303" s="90"/>
      <c r="E303" s="7" t="s">
        <v>3</v>
      </c>
      <c r="F303" s="7" t="s">
        <v>188</v>
      </c>
      <c r="G303" s="7"/>
      <c r="H303" s="10"/>
      <c r="I303" s="7"/>
      <c r="J303" s="11"/>
      <c r="K303" s="11"/>
      <c r="L303" s="11"/>
      <c r="M303" s="11"/>
      <c r="N303" s="11"/>
      <c r="O303" s="9"/>
    </row>
    <row r="304" spans="2:15">
      <c r="B304" s="3"/>
      <c r="C304" s="4"/>
      <c r="D304" s="45"/>
      <c r="E304" s="45"/>
      <c r="F304" s="4"/>
      <c r="G304" s="4"/>
      <c r="H304" s="4"/>
      <c r="I304" s="4"/>
      <c r="J304" s="4"/>
      <c r="K304" s="4"/>
      <c r="L304" s="4"/>
      <c r="M304" s="4"/>
      <c r="N304" s="4"/>
      <c r="O304" s="5"/>
    </row>
    <row r="305" spans="2:15">
      <c r="B305" s="6" t="s">
        <v>189</v>
      </c>
      <c r="C305" s="7" t="s">
        <v>190</v>
      </c>
      <c r="D305" s="7"/>
      <c r="E305" s="38" t="s">
        <v>3</v>
      </c>
      <c r="F305" s="28">
        <v>8</v>
      </c>
      <c r="G305" s="11"/>
      <c r="H305" s="11"/>
      <c r="I305" s="11"/>
      <c r="J305" s="7"/>
      <c r="K305" s="11"/>
      <c r="L305" s="11"/>
      <c r="M305" s="11"/>
      <c r="N305" s="11"/>
      <c r="O305" s="9"/>
    </row>
    <row r="306" spans="2:15">
      <c r="B306" s="46"/>
      <c r="C306" s="47"/>
      <c r="D306" s="48"/>
      <c r="E306" s="48"/>
      <c r="F306" s="49"/>
      <c r="G306" s="49"/>
      <c r="H306" s="49"/>
      <c r="I306" s="49"/>
      <c r="J306" s="49"/>
      <c r="K306" s="49"/>
      <c r="L306" s="49"/>
      <c r="M306" s="49"/>
      <c r="N306" s="49"/>
      <c r="O306" s="50"/>
    </row>
    <row r="309" spans="2:15">
      <c r="K309" s="55" t="s">
        <v>98</v>
      </c>
      <c r="L309" s="55"/>
      <c r="M309" s="55"/>
    </row>
    <row r="310" spans="2:15">
      <c r="K310" s="56" t="s">
        <v>644</v>
      </c>
      <c r="L310" s="56"/>
      <c r="M310" s="56"/>
    </row>
    <row r="311" spans="2:15">
      <c r="K311" s="58"/>
      <c r="L311" s="57"/>
      <c r="M311" s="57"/>
    </row>
    <row r="312" spans="2:15">
      <c r="K312" s="58"/>
      <c r="L312" s="57"/>
      <c r="M312" s="57"/>
    </row>
    <row r="313" spans="2:15">
      <c r="K313" s="58"/>
      <c r="L313" s="57"/>
      <c r="M313" s="57"/>
    </row>
    <row r="314" spans="2:15">
      <c r="K314" s="84" t="s">
        <v>645</v>
      </c>
      <c r="L314" s="84"/>
      <c r="M314" s="57"/>
    </row>
    <row r="315" spans="2:15">
      <c r="K315" s="57" t="s">
        <v>646</v>
      </c>
      <c r="L315" s="57"/>
      <c r="M315" s="57"/>
    </row>
    <row r="379" spans="2:15">
      <c r="B379" s="120" t="s">
        <v>0</v>
      </c>
      <c r="C379" s="121"/>
      <c r="D379" s="121"/>
      <c r="E379" s="121"/>
      <c r="F379" s="121"/>
      <c r="G379" s="121"/>
      <c r="H379" s="121"/>
      <c r="I379" s="121"/>
      <c r="J379" s="121"/>
      <c r="K379" s="121"/>
      <c r="L379" s="121"/>
      <c r="M379" s="121"/>
      <c r="N379" s="121"/>
      <c r="O379" s="1"/>
    </row>
    <row r="380" spans="2:15">
      <c r="B380" s="3"/>
      <c r="C380" s="4"/>
      <c r="D380" s="4"/>
      <c r="E380" s="4"/>
      <c r="F380" s="4"/>
      <c r="G380" s="4"/>
      <c r="H380" s="4"/>
      <c r="I380" s="4"/>
      <c r="J380" s="4"/>
      <c r="K380" s="4"/>
      <c r="L380" s="4"/>
      <c r="M380" s="4"/>
      <c r="N380" s="4"/>
      <c r="O380" s="5"/>
    </row>
    <row r="381" spans="2:15">
      <c r="B381" s="6" t="s">
        <v>1</v>
      </c>
      <c r="C381" s="7" t="s">
        <v>2</v>
      </c>
      <c r="D381" s="7"/>
      <c r="E381" s="8" t="s">
        <v>3</v>
      </c>
      <c r="F381" s="94" t="s">
        <v>215</v>
      </c>
      <c r="G381" s="94"/>
      <c r="H381" s="94"/>
      <c r="I381" s="94"/>
      <c r="J381" s="94"/>
      <c r="K381" s="94"/>
      <c r="L381" s="94"/>
      <c r="M381" s="94"/>
      <c r="N381" s="94"/>
      <c r="O381" s="9"/>
    </row>
    <row r="382" spans="2:15">
      <c r="B382" s="6"/>
      <c r="C382" s="7"/>
      <c r="D382" s="7"/>
      <c r="E382" s="8"/>
      <c r="F382" s="7"/>
      <c r="G382" s="7"/>
      <c r="H382" s="7"/>
      <c r="I382" s="7"/>
      <c r="J382" s="7"/>
      <c r="K382" s="7"/>
      <c r="L382" s="7"/>
      <c r="M382" s="7"/>
      <c r="N382" s="7"/>
      <c r="O382" s="9"/>
    </row>
    <row r="383" spans="2:15">
      <c r="B383" s="6" t="s">
        <v>4</v>
      </c>
      <c r="C383" s="7" t="s">
        <v>5</v>
      </c>
      <c r="D383" s="7"/>
      <c r="E383" s="8" t="s">
        <v>3</v>
      </c>
      <c r="F383" s="94"/>
      <c r="G383" s="94"/>
      <c r="H383" s="94"/>
      <c r="I383" s="94"/>
      <c r="J383" s="94"/>
      <c r="K383" s="94"/>
      <c r="L383" s="94"/>
      <c r="M383" s="94"/>
      <c r="N383" s="94"/>
      <c r="O383" s="9"/>
    </row>
    <row r="384" spans="2:15">
      <c r="B384" s="6"/>
      <c r="C384" s="7"/>
      <c r="D384" s="7"/>
      <c r="E384" s="8"/>
      <c r="F384" s="7"/>
      <c r="G384" s="7"/>
      <c r="H384" s="7"/>
      <c r="I384" s="7"/>
      <c r="J384" s="7"/>
      <c r="K384" s="7"/>
      <c r="L384" s="7"/>
      <c r="M384" s="7"/>
      <c r="N384" s="7"/>
      <c r="O384" s="9"/>
    </row>
    <row r="385" spans="2:15">
      <c r="B385" s="6" t="s">
        <v>6</v>
      </c>
      <c r="C385" s="7" t="s">
        <v>7</v>
      </c>
      <c r="D385" s="7"/>
      <c r="E385" s="8" t="s">
        <v>3</v>
      </c>
      <c r="F385" s="94" t="s">
        <v>8</v>
      </c>
      <c r="G385" s="94"/>
      <c r="H385" s="94"/>
      <c r="I385" s="94"/>
      <c r="J385" s="94"/>
      <c r="K385" s="94"/>
      <c r="L385" s="94"/>
      <c r="M385" s="94"/>
      <c r="N385" s="94"/>
      <c r="O385" s="9"/>
    </row>
    <row r="386" spans="2:15">
      <c r="B386" s="6"/>
      <c r="C386" s="7" t="s">
        <v>9</v>
      </c>
      <c r="D386" s="11" t="s">
        <v>10</v>
      </c>
      <c r="E386" s="8" t="s">
        <v>3</v>
      </c>
      <c r="F386" s="94" t="s">
        <v>11</v>
      </c>
      <c r="G386" s="94"/>
      <c r="H386" s="94"/>
      <c r="I386" s="94"/>
      <c r="J386" s="94"/>
      <c r="K386" s="94"/>
      <c r="L386" s="94"/>
      <c r="M386" s="94"/>
      <c r="N386" s="94"/>
      <c r="O386" s="9"/>
    </row>
    <row r="387" spans="2:15">
      <c r="B387" s="6"/>
      <c r="C387" s="7" t="s">
        <v>12</v>
      </c>
      <c r="D387" s="11" t="s">
        <v>13</v>
      </c>
      <c r="E387" s="8" t="s">
        <v>3</v>
      </c>
      <c r="F387" s="94" t="s">
        <v>11</v>
      </c>
      <c r="G387" s="94"/>
      <c r="H387" s="94"/>
      <c r="I387" s="94"/>
      <c r="J387" s="94"/>
      <c r="K387" s="94"/>
      <c r="L387" s="94"/>
      <c r="M387" s="94"/>
      <c r="N387" s="94"/>
      <c r="O387" s="9"/>
    </row>
    <row r="388" spans="2:15">
      <c r="B388" s="6"/>
      <c r="C388" s="7" t="s">
        <v>14</v>
      </c>
      <c r="D388" s="11" t="s">
        <v>15</v>
      </c>
      <c r="E388" s="8" t="s">
        <v>3</v>
      </c>
      <c r="F388" s="94" t="s">
        <v>16</v>
      </c>
      <c r="G388" s="94"/>
      <c r="H388" s="94"/>
      <c r="I388" s="94"/>
      <c r="J388" s="94"/>
      <c r="K388" s="94"/>
      <c r="L388" s="94"/>
      <c r="M388" s="94"/>
      <c r="N388" s="94"/>
      <c r="O388" s="9"/>
    </row>
    <row r="389" spans="2:15">
      <c r="B389" s="6"/>
      <c r="C389" s="7" t="s">
        <v>17</v>
      </c>
      <c r="D389" s="11" t="s">
        <v>18</v>
      </c>
      <c r="E389" s="8" t="s">
        <v>3</v>
      </c>
      <c r="F389" s="94" t="s">
        <v>19</v>
      </c>
      <c r="G389" s="94"/>
      <c r="H389" s="94"/>
      <c r="I389" s="94"/>
      <c r="J389" s="94"/>
      <c r="K389" s="94"/>
      <c r="L389" s="94"/>
      <c r="M389" s="94"/>
      <c r="N389" s="94"/>
      <c r="O389" s="9"/>
    </row>
    <row r="390" spans="2:15">
      <c r="B390" s="6"/>
      <c r="C390" s="7" t="s">
        <v>20</v>
      </c>
      <c r="D390" s="11" t="s">
        <v>21</v>
      </c>
      <c r="E390" s="8" t="s">
        <v>3</v>
      </c>
      <c r="F390" s="94" t="s">
        <v>11</v>
      </c>
      <c r="G390" s="94"/>
      <c r="H390" s="94"/>
      <c r="I390" s="94"/>
      <c r="J390" s="94"/>
      <c r="K390" s="94"/>
      <c r="L390" s="94"/>
      <c r="M390" s="94"/>
      <c r="N390" s="94"/>
      <c r="O390" s="9"/>
    </row>
    <row r="391" spans="2:15">
      <c r="B391" s="6"/>
      <c r="C391" s="7" t="s">
        <v>22</v>
      </c>
      <c r="D391" s="11" t="s">
        <v>23</v>
      </c>
      <c r="E391" s="8" t="s">
        <v>3</v>
      </c>
      <c r="F391" s="112" t="s">
        <v>11</v>
      </c>
      <c r="G391" s="112"/>
      <c r="H391" s="112"/>
      <c r="I391" s="94"/>
      <c r="J391" s="94"/>
      <c r="K391" s="94"/>
      <c r="L391" s="94"/>
      <c r="M391" s="94"/>
      <c r="N391" s="94"/>
      <c r="O391" s="9"/>
    </row>
    <row r="392" spans="2:15">
      <c r="B392" s="6"/>
      <c r="C392" s="7" t="s">
        <v>24</v>
      </c>
      <c r="D392" s="11" t="s">
        <v>25</v>
      </c>
      <c r="E392" s="8" t="s">
        <v>3</v>
      </c>
      <c r="F392" s="112" t="s">
        <v>11</v>
      </c>
      <c r="G392" s="112"/>
      <c r="H392" s="112"/>
      <c r="I392" s="94"/>
      <c r="J392" s="94"/>
      <c r="K392" s="94"/>
      <c r="L392" s="94"/>
      <c r="M392" s="94"/>
      <c r="N392" s="94"/>
      <c r="O392" s="9"/>
    </row>
    <row r="393" spans="2:15">
      <c r="B393" s="6"/>
      <c r="C393" s="7"/>
      <c r="D393" s="11"/>
      <c r="E393" s="8"/>
      <c r="F393" s="12"/>
      <c r="G393" s="12"/>
      <c r="H393" s="12"/>
      <c r="I393" s="7"/>
      <c r="J393" s="7"/>
      <c r="K393" s="7"/>
      <c r="L393" s="7"/>
      <c r="M393" s="7"/>
      <c r="N393" s="7"/>
      <c r="O393" s="9"/>
    </row>
    <row r="394" spans="2:15" ht="49.2" customHeight="1">
      <c r="B394" s="6" t="s">
        <v>26</v>
      </c>
      <c r="C394" s="7" t="s">
        <v>27</v>
      </c>
      <c r="D394" s="7"/>
      <c r="E394" s="8" t="s">
        <v>3</v>
      </c>
      <c r="F394" s="89" t="s">
        <v>216</v>
      </c>
      <c r="G394" s="89"/>
      <c r="H394" s="89"/>
      <c r="I394" s="89"/>
      <c r="J394" s="89"/>
      <c r="K394" s="89"/>
      <c r="L394" s="89"/>
      <c r="M394" s="89"/>
      <c r="N394" s="89"/>
      <c r="O394" s="9"/>
    </row>
    <row r="395" spans="2:15">
      <c r="B395" s="6"/>
      <c r="C395" s="7"/>
      <c r="D395" s="7"/>
      <c r="E395" s="8"/>
      <c r="F395" s="13"/>
      <c r="G395" s="13"/>
      <c r="H395" s="13"/>
      <c r="I395" s="13"/>
      <c r="J395" s="13"/>
      <c r="K395" s="13"/>
      <c r="L395" s="13"/>
      <c r="M395" s="13"/>
      <c r="N395" s="13"/>
      <c r="O395" s="9"/>
    </row>
    <row r="396" spans="2:15">
      <c r="B396" s="6" t="s">
        <v>28</v>
      </c>
      <c r="C396" s="7" t="s">
        <v>29</v>
      </c>
      <c r="D396" s="7"/>
      <c r="E396" s="8" t="s">
        <v>3</v>
      </c>
      <c r="F396" s="113"/>
      <c r="G396" s="113"/>
      <c r="H396" s="113"/>
      <c r="I396" s="113"/>
      <c r="J396" s="113"/>
      <c r="K396" s="113"/>
      <c r="L396" s="113"/>
      <c r="M396" s="113"/>
      <c r="N396" s="113"/>
      <c r="O396" s="9"/>
    </row>
    <row r="397" spans="2:15">
      <c r="B397" s="6"/>
      <c r="C397" s="7" t="s">
        <v>9</v>
      </c>
      <c r="D397" s="11" t="s">
        <v>30</v>
      </c>
      <c r="E397" s="8" t="s">
        <v>31</v>
      </c>
      <c r="F397" s="88" t="s">
        <v>217</v>
      </c>
      <c r="G397" s="88"/>
      <c r="H397" s="88"/>
      <c r="I397" s="88"/>
      <c r="J397" s="88"/>
      <c r="K397" s="88"/>
      <c r="L397" s="88"/>
      <c r="M397" s="88"/>
      <c r="N397" s="88"/>
      <c r="O397" s="9"/>
    </row>
    <row r="398" spans="2:15">
      <c r="B398" s="6"/>
      <c r="C398" s="7" t="s">
        <v>12</v>
      </c>
      <c r="D398" s="11" t="s">
        <v>32</v>
      </c>
      <c r="E398" s="8" t="s">
        <v>3</v>
      </c>
      <c r="F398" s="7" t="s">
        <v>33</v>
      </c>
      <c r="G398" s="52" t="s">
        <v>218</v>
      </c>
      <c r="H398" s="7"/>
      <c r="I398" s="7"/>
      <c r="J398" s="7"/>
      <c r="K398" s="7"/>
      <c r="L398" s="7"/>
      <c r="M398" s="7"/>
      <c r="N398" s="7"/>
      <c r="O398" s="9"/>
    </row>
    <row r="399" spans="2:15">
      <c r="B399" s="6"/>
      <c r="C399" s="7"/>
      <c r="D399" s="11"/>
      <c r="E399" s="8"/>
      <c r="F399" s="7" t="s">
        <v>34</v>
      </c>
      <c r="G399" s="7" t="s">
        <v>204</v>
      </c>
      <c r="H399" s="7"/>
      <c r="I399" s="7"/>
      <c r="J399" s="7"/>
      <c r="K399" s="7"/>
      <c r="L399" s="7"/>
      <c r="M399" s="7"/>
      <c r="N399" s="7"/>
      <c r="O399" s="9"/>
    </row>
    <row r="400" spans="2:15">
      <c r="B400" s="6"/>
      <c r="C400" s="7"/>
      <c r="D400" s="11"/>
      <c r="E400" s="8"/>
      <c r="F400" s="7" t="s">
        <v>6</v>
      </c>
      <c r="G400" s="7" t="s">
        <v>36</v>
      </c>
      <c r="H400" s="7"/>
      <c r="I400" s="7"/>
      <c r="J400" s="7"/>
      <c r="K400" s="7"/>
      <c r="L400" s="7"/>
      <c r="M400" s="7"/>
      <c r="N400" s="7"/>
      <c r="O400" s="9"/>
    </row>
    <row r="401" spans="2:15">
      <c r="B401" s="6"/>
      <c r="C401" s="7" t="s">
        <v>14</v>
      </c>
      <c r="D401" s="11" t="s">
        <v>37</v>
      </c>
      <c r="E401" s="8" t="s">
        <v>3</v>
      </c>
      <c r="F401" s="88"/>
      <c r="G401" s="88"/>
      <c r="H401" s="88"/>
      <c r="I401" s="88"/>
      <c r="J401" s="88"/>
      <c r="K401" s="88"/>
      <c r="L401" s="88"/>
      <c r="M401" s="88"/>
      <c r="N401" s="88"/>
      <c r="O401" s="9"/>
    </row>
    <row r="402" spans="2:15">
      <c r="B402" s="6"/>
      <c r="C402" s="7"/>
      <c r="D402" s="11"/>
      <c r="E402" s="8"/>
      <c r="F402" s="13"/>
      <c r="G402" s="13"/>
      <c r="H402" s="13"/>
      <c r="I402" s="13"/>
      <c r="J402" s="13"/>
      <c r="K402" s="13"/>
      <c r="L402" s="13"/>
      <c r="M402" s="13"/>
      <c r="N402" s="13"/>
      <c r="O402" s="9"/>
    </row>
    <row r="403" spans="2:15">
      <c r="B403" s="6" t="s">
        <v>38</v>
      </c>
      <c r="C403" s="7" t="s">
        <v>39</v>
      </c>
      <c r="D403" s="7"/>
      <c r="E403" s="11" t="s">
        <v>3</v>
      </c>
      <c r="F403" s="11"/>
      <c r="G403" s="11"/>
      <c r="H403" s="11"/>
      <c r="I403" s="11"/>
      <c r="J403" s="11"/>
      <c r="K403" s="11"/>
      <c r="L403" s="11"/>
      <c r="M403" s="11"/>
      <c r="N403" s="11"/>
      <c r="O403" s="9"/>
    </row>
    <row r="404" spans="2:15" ht="46.8">
      <c r="B404" s="14"/>
      <c r="C404" s="15" t="s">
        <v>40</v>
      </c>
      <c r="D404" s="105" t="s">
        <v>41</v>
      </c>
      <c r="E404" s="106"/>
      <c r="F404" s="106"/>
      <c r="G404" s="106"/>
      <c r="H404" s="106"/>
      <c r="I404" s="107"/>
      <c r="J404" s="16" t="s">
        <v>42</v>
      </c>
      <c r="K404" s="16" t="s">
        <v>43</v>
      </c>
      <c r="L404" s="16" t="s">
        <v>44</v>
      </c>
      <c r="M404" s="16" t="s">
        <v>45</v>
      </c>
      <c r="N404" s="16" t="s">
        <v>46</v>
      </c>
      <c r="O404" s="5"/>
    </row>
    <row r="405" spans="2:15" ht="34.950000000000003" customHeight="1">
      <c r="B405" s="6"/>
      <c r="C405" s="64">
        <v>1</v>
      </c>
      <c r="D405" s="127" t="s">
        <v>219</v>
      </c>
      <c r="E405" s="128"/>
      <c r="F405" s="129"/>
      <c r="G405" s="129"/>
      <c r="H405" s="129"/>
      <c r="I405" s="130"/>
      <c r="J405" s="17" t="s">
        <v>47</v>
      </c>
      <c r="K405" s="18">
        <v>36</v>
      </c>
      <c r="L405" s="19">
        <v>5</v>
      </c>
      <c r="M405" s="20">
        <f>K405*L405</f>
        <v>180</v>
      </c>
      <c r="N405" s="21">
        <f>M405/1250</f>
        <v>0.14399999999999999</v>
      </c>
      <c r="O405" s="9"/>
    </row>
    <row r="406" spans="2:15" ht="34.950000000000003" customHeight="1">
      <c r="B406" s="6"/>
      <c r="C406" s="64">
        <v>2</v>
      </c>
      <c r="D406" s="127" t="s">
        <v>220</v>
      </c>
      <c r="E406" s="128"/>
      <c r="F406" s="129"/>
      <c r="G406" s="129"/>
      <c r="H406" s="129"/>
      <c r="I406" s="130"/>
      <c r="J406" s="23" t="s">
        <v>47</v>
      </c>
      <c r="K406" s="18">
        <v>36</v>
      </c>
      <c r="L406" s="19">
        <v>5</v>
      </c>
      <c r="M406" s="20">
        <f t="shared" ref="M406:M412" si="5">K406*L406</f>
        <v>180</v>
      </c>
      <c r="N406" s="21">
        <f t="shared" ref="N406:N412" si="6">M406/1250</f>
        <v>0.14399999999999999</v>
      </c>
      <c r="O406" s="9"/>
    </row>
    <row r="407" spans="2:15" ht="34.950000000000003" customHeight="1">
      <c r="B407" s="6"/>
      <c r="C407" s="64">
        <v>3</v>
      </c>
      <c r="D407" s="157" t="s">
        <v>221</v>
      </c>
      <c r="E407" s="158"/>
      <c r="F407" s="159"/>
      <c r="G407" s="159"/>
      <c r="H407" s="159"/>
      <c r="I407" s="160"/>
      <c r="J407" s="17" t="s">
        <v>47</v>
      </c>
      <c r="K407" s="18">
        <v>36</v>
      </c>
      <c r="L407" s="19">
        <v>5</v>
      </c>
      <c r="M407" s="24">
        <f t="shared" si="5"/>
        <v>180</v>
      </c>
      <c r="N407" s="21">
        <f t="shared" si="6"/>
        <v>0.14399999999999999</v>
      </c>
      <c r="O407" s="9"/>
    </row>
    <row r="408" spans="2:15" ht="34.950000000000003" customHeight="1">
      <c r="B408" s="6"/>
      <c r="C408" s="64">
        <v>4</v>
      </c>
      <c r="D408" s="114" t="s">
        <v>222</v>
      </c>
      <c r="E408" s="115"/>
      <c r="F408" s="116"/>
      <c r="G408" s="116"/>
      <c r="H408" s="116"/>
      <c r="I408" s="117"/>
      <c r="J408" s="17" t="s">
        <v>47</v>
      </c>
      <c r="K408" s="18">
        <v>36</v>
      </c>
      <c r="L408" s="19">
        <v>5</v>
      </c>
      <c r="M408" s="20">
        <f t="shared" si="5"/>
        <v>180</v>
      </c>
      <c r="N408" s="21">
        <f t="shared" si="6"/>
        <v>0.14399999999999999</v>
      </c>
      <c r="O408" s="9"/>
    </row>
    <row r="409" spans="2:15" ht="34.950000000000003" customHeight="1">
      <c r="B409" s="6"/>
      <c r="C409" s="64">
        <v>5</v>
      </c>
      <c r="D409" s="171" t="s">
        <v>223</v>
      </c>
      <c r="E409" s="172"/>
      <c r="F409" s="172"/>
      <c r="G409" s="172"/>
      <c r="H409" s="172"/>
      <c r="I409" s="173"/>
      <c r="J409" s="17" t="s">
        <v>47</v>
      </c>
      <c r="K409" s="18">
        <v>36</v>
      </c>
      <c r="L409" s="19">
        <v>5</v>
      </c>
      <c r="M409" s="20">
        <f t="shared" si="5"/>
        <v>180</v>
      </c>
      <c r="N409" s="21">
        <f t="shared" si="6"/>
        <v>0.14399999999999999</v>
      </c>
      <c r="O409" s="9"/>
    </row>
    <row r="410" spans="2:15" ht="34.950000000000003" customHeight="1">
      <c r="B410" s="6"/>
      <c r="C410" s="64">
        <v>6</v>
      </c>
      <c r="D410" s="134" t="s">
        <v>224</v>
      </c>
      <c r="E410" s="135"/>
      <c r="F410" s="135"/>
      <c r="G410" s="135"/>
      <c r="H410" s="135"/>
      <c r="I410" s="136"/>
      <c r="J410" s="17" t="s">
        <v>47</v>
      </c>
      <c r="K410" s="18">
        <v>36</v>
      </c>
      <c r="L410" s="19">
        <v>5</v>
      </c>
      <c r="M410" s="20">
        <f t="shared" si="5"/>
        <v>180</v>
      </c>
      <c r="N410" s="21">
        <f t="shared" si="6"/>
        <v>0.14399999999999999</v>
      </c>
      <c r="O410" s="9"/>
    </row>
    <row r="411" spans="2:15" ht="34.950000000000003" customHeight="1">
      <c r="B411" s="6"/>
      <c r="C411" s="64">
        <v>7</v>
      </c>
      <c r="D411" s="134" t="s">
        <v>225</v>
      </c>
      <c r="E411" s="135"/>
      <c r="F411" s="135"/>
      <c r="G411" s="135"/>
      <c r="H411" s="135"/>
      <c r="I411" s="136"/>
      <c r="J411" s="17" t="s">
        <v>47</v>
      </c>
      <c r="K411" s="18">
        <v>36</v>
      </c>
      <c r="L411" s="19">
        <v>5</v>
      </c>
      <c r="M411" s="20">
        <f t="shared" si="5"/>
        <v>180</v>
      </c>
      <c r="N411" s="21">
        <f t="shared" si="6"/>
        <v>0.14399999999999999</v>
      </c>
      <c r="O411" s="9"/>
    </row>
    <row r="412" spans="2:15" ht="34.950000000000003" customHeight="1">
      <c r="B412" s="6"/>
      <c r="C412" s="64">
        <v>8</v>
      </c>
      <c r="D412" s="134" t="s">
        <v>226</v>
      </c>
      <c r="E412" s="135"/>
      <c r="F412" s="135"/>
      <c r="G412" s="135"/>
      <c r="H412" s="135"/>
      <c r="I412" s="136"/>
      <c r="J412" s="17" t="s">
        <v>47</v>
      </c>
      <c r="K412" s="18">
        <v>36</v>
      </c>
      <c r="L412" s="19">
        <v>5</v>
      </c>
      <c r="M412" s="20">
        <f t="shared" si="5"/>
        <v>180</v>
      </c>
      <c r="N412" s="21">
        <f t="shared" si="6"/>
        <v>0.14399999999999999</v>
      </c>
      <c r="O412" s="9"/>
    </row>
    <row r="413" spans="2:15">
      <c r="B413" s="14"/>
      <c r="C413" s="118" t="s">
        <v>48</v>
      </c>
      <c r="D413" s="119"/>
      <c r="E413" s="119"/>
      <c r="F413" s="119"/>
      <c r="G413" s="119"/>
      <c r="H413" s="119"/>
      <c r="I413" s="119"/>
      <c r="J413" s="119"/>
      <c r="K413" s="119"/>
      <c r="L413" s="119"/>
      <c r="M413" s="25">
        <f>SUM(M405:M408)</f>
        <v>720</v>
      </c>
      <c r="N413" s="26">
        <f>SUM(N405:N412)</f>
        <v>1.1519999999999999</v>
      </c>
      <c r="O413" s="5"/>
    </row>
    <row r="414" spans="2:15">
      <c r="B414" s="14"/>
      <c r="C414" s="118" t="s">
        <v>49</v>
      </c>
      <c r="D414" s="119"/>
      <c r="E414" s="119"/>
      <c r="F414" s="119"/>
      <c r="G414" s="119"/>
      <c r="H414" s="119"/>
      <c r="I414" s="119"/>
      <c r="J414" s="119"/>
      <c r="K414" s="119"/>
      <c r="L414" s="119"/>
      <c r="M414" s="119"/>
      <c r="N414" s="27" t="str">
        <f>ROUND(N413,0)&amp;" Orang"</f>
        <v>1 Orang</v>
      </c>
      <c r="O414" s="5"/>
    </row>
    <row r="415" spans="2:15">
      <c r="B415" s="14"/>
      <c r="C415" s="4"/>
      <c r="D415" s="4"/>
      <c r="E415" s="4"/>
      <c r="F415" s="4"/>
      <c r="G415" s="4"/>
      <c r="H415" s="4"/>
      <c r="I415" s="4"/>
      <c r="J415" s="4"/>
      <c r="K415" s="4"/>
      <c r="L415" s="4"/>
      <c r="M415" s="4"/>
      <c r="N415" s="4"/>
      <c r="O415" s="5"/>
    </row>
    <row r="416" spans="2:15">
      <c r="B416" s="6" t="s">
        <v>50</v>
      </c>
      <c r="C416" s="7" t="s">
        <v>51</v>
      </c>
      <c r="D416" s="7"/>
      <c r="E416" s="8" t="s">
        <v>3</v>
      </c>
      <c r="F416" s="88"/>
      <c r="G416" s="88"/>
      <c r="H416" s="88"/>
      <c r="I416" s="88"/>
      <c r="J416" s="88"/>
      <c r="K416" s="88"/>
      <c r="L416" s="88"/>
      <c r="M416" s="88"/>
      <c r="N416" s="88"/>
      <c r="O416" s="9"/>
    </row>
    <row r="417" spans="2:15">
      <c r="B417" s="6"/>
      <c r="C417" s="28">
        <v>1</v>
      </c>
      <c r="D417" s="88" t="s">
        <v>227</v>
      </c>
      <c r="E417" s="110"/>
      <c r="F417" s="110"/>
      <c r="G417" s="110"/>
      <c r="H417" s="110"/>
      <c r="I417" s="110"/>
      <c r="J417" s="110"/>
      <c r="K417" s="110"/>
      <c r="L417" s="110"/>
      <c r="M417" s="110"/>
      <c r="N417" s="110"/>
      <c r="O417" s="9"/>
    </row>
    <row r="418" spans="2:15">
      <c r="B418" s="6"/>
      <c r="C418" s="28">
        <v>2</v>
      </c>
      <c r="D418" s="88" t="s">
        <v>228</v>
      </c>
      <c r="E418" s="111"/>
      <c r="F418" s="111"/>
      <c r="G418" s="111"/>
      <c r="H418" s="111"/>
      <c r="I418" s="111"/>
      <c r="J418" s="111"/>
      <c r="K418" s="111"/>
      <c r="L418" s="111"/>
      <c r="M418" s="111"/>
      <c r="N418" s="111"/>
      <c r="O418" s="9"/>
    </row>
    <row r="419" spans="2:15">
      <c r="B419" s="6"/>
      <c r="C419" s="28">
        <v>3</v>
      </c>
      <c r="D419" s="88" t="s">
        <v>229</v>
      </c>
      <c r="E419" s="111"/>
      <c r="F419" s="111"/>
      <c r="G419" s="111"/>
      <c r="H419" s="111"/>
      <c r="I419" s="111"/>
      <c r="J419" s="111"/>
      <c r="K419" s="111"/>
      <c r="L419" s="111"/>
      <c r="M419" s="111"/>
      <c r="N419" s="111"/>
      <c r="O419" s="9"/>
    </row>
    <row r="420" spans="2:15">
      <c r="B420" s="6"/>
      <c r="C420" s="28">
        <v>4</v>
      </c>
      <c r="D420" s="88" t="s">
        <v>230</v>
      </c>
      <c r="E420" s="111"/>
      <c r="F420" s="111"/>
      <c r="G420" s="111"/>
      <c r="H420" s="111"/>
      <c r="I420" s="111"/>
      <c r="J420" s="111"/>
      <c r="K420" s="111"/>
      <c r="L420" s="111"/>
      <c r="M420" s="111"/>
      <c r="N420" s="111"/>
      <c r="O420" s="9"/>
    </row>
    <row r="421" spans="2:15">
      <c r="B421" s="6"/>
      <c r="C421" s="28">
        <v>5</v>
      </c>
      <c r="D421" s="88" t="s">
        <v>231</v>
      </c>
      <c r="E421" s="111"/>
      <c r="F421" s="111"/>
      <c r="G421" s="111"/>
      <c r="H421" s="111"/>
      <c r="I421" s="111"/>
      <c r="J421" s="111"/>
      <c r="K421" s="111"/>
      <c r="L421" s="111"/>
      <c r="M421" s="111"/>
      <c r="N421" s="111"/>
      <c r="O421" s="9"/>
    </row>
    <row r="422" spans="2:15">
      <c r="B422" s="6"/>
      <c r="C422" s="28">
        <v>6</v>
      </c>
      <c r="D422" s="88" t="s">
        <v>232</v>
      </c>
      <c r="E422" s="111"/>
      <c r="F422" s="111"/>
      <c r="G422" s="111"/>
      <c r="H422" s="111"/>
      <c r="I422" s="111"/>
      <c r="J422" s="111"/>
      <c r="K422" s="111"/>
      <c r="L422" s="111"/>
      <c r="M422" s="111"/>
      <c r="N422" s="111"/>
      <c r="O422" s="9"/>
    </row>
    <row r="423" spans="2:15">
      <c r="B423" s="14"/>
      <c r="C423" s="4"/>
      <c r="D423" s="11"/>
      <c r="E423" s="11"/>
      <c r="F423" s="11"/>
      <c r="G423" s="11"/>
      <c r="H423" s="11"/>
      <c r="I423" s="11"/>
      <c r="J423" s="11"/>
      <c r="K423" s="11"/>
      <c r="L423" s="11"/>
      <c r="M423" s="11"/>
      <c r="N423" s="11"/>
      <c r="O423" s="5"/>
    </row>
    <row r="424" spans="2:15">
      <c r="B424" s="6" t="s">
        <v>58</v>
      </c>
      <c r="C424" s="7" t="s">
        <v>59</v>
      </c>
      <c r="D424" s="7"/>
      <c r="E424" s="11" t="s">
        <v>3</v>
      </c>
      <c r="F424" s="11"/>
      <c r="G424" s="11"/>
      <c r="H424" s="11"/>
      <c r="I424" s="11"/>
      <c r="J424" s="11"/>
      <c r="K424" s="11"/>
      <c r="L424" s="11"/>
      <c r="M424" s="11"/>
      <c r="N424" s="11"/>
      <c r="O424" s="9"/>
    </row>
    <row r="425" spans="2:15">
      <c r="B425" s="14"/>
      <c r="C425" s="15" t="s">
        <v>40</v>
      </c>
      <c r="D425" s="105" t="s">
        <v>59</v>
      </c>
      <c r="E425" s="106"/>
      <c r="F425" s="106"/>
      <c r="G425" s="106"/>
      <c r="H425" s="106"/>
      <c r="I425" s="107"/>
      <c r="J425" s="105" t="s">
        <v>60</v>
      </c>
      <c r="K425" s="108"/>
      <c r="L425" s="108"/>
      <c r="M425" s="108"/>
      <c r="N425" s="109"/>
      <c r="O425" s="5"/>
    </row>
    <row r="426" spans="2:15">
      <c r="B426" s="3"/>
      <c r="C426" s="29">
        <v>1</v>
      </c>
      <c r="D426" s="98" t="s">
        <v>233</v>
      </c>
      <c r="E426" s="99"/>
      <c r="F426" s="99"/>
      <c r="G426" s="99"/>
      <c r="H426" s="99"/>
      <c r="I426" s="100"/>
      <c r="J426" s="98" t="s">
        <v>234</v>
      </c>
      <c r="K426" s="99"/>
      <c r="L426" s="99"/>
      <c r="M426" s="99"/>
      <c r="N426" s="100"/>
      <c r="O426" s="5"/>
    </row>
    <row r="427" spans="2:15">
      <c r="B427" s="3"/>
      <c r="C427" s="29">
        <v>2</v>
      </c>
      <c r="D427" s="98" t="s">
        <v>233</v>
      </c>
      <c r="E427" s="99"/>
      <c r="F427" s="99"/>
      <c r="G427" s="99"/>
      <c r="H427" s="99"/>
      <c r="I427" s="100"/>
      <c r="J427" s="98" t="s">
        <v>234</v>
      </c>
      <c r="K427" s="99"/>
      <c r="L427" s="99"/>
      <c r="M427" s="99"/>
      <c r="N427" s="100"/>
      <c r="O427" s="5"/>
    </row>
    <row r="428" spans="2:15">
      <c r="B428" s="3"/>
      <c r="C428" s="29">
        <v>3</v>
      </c>
      <c r="D428" s="98" t="s">
        <v>233</v>
      </c>
      <c r="E428" s="99"/>
      <c r="F428" s="99"/>
      <c r="G428" s="99"/>
      <c r="H428" s="99"/>
      <c r="I428" s="100"/>
      <c r="J428" s="98" t="s">
        <v>234</v>
      </c>
      <c r="K428" s="99"/>
      <c r="L428" s="99"/>
      <c r="M428" s="99"/>
      <c r="N428" s="100"/>
      <c r="O428" s="5"/>
    </row>
    <row r="429" spans="2:15">
      <c r="B429" s="3"/>
      <c r="C429" s="29">
        <v>4</v>
      </c>
      <c r="D429" s="98" t="s">
        <v>67</v>
      </c>
      <c r="E429" s="99"/>
      <c r="F429" s="99"/>
      <c r="G429" s="99"/>
      <c r="H429" s="99"/>
      <c r="I429" s="100"/>
      <c r="J429" s="98" t="s">
        <v>68</v>
      </c>
      <c r="K429" s="99"/>
      <c r="L429" s="99"/>
      <c r="M429" s="99"/>
      <c r="N429" s="100"/>
      <c r="O429" s="5"/>
    </row>
    <row r="430" spans="2:15">
      <c r="B430" s="3"/>
      <c r="C430" s="29">
        <v>5</v>
      </c>
      <c r="D430" s="98" t="s">
        <v>69</v>
      </c>
      <c r="E430" s="99"/>
      <c r="F430" s="99"/>
      <c r="G430" s="99"/>
      <c r="H430" s="99"/>
      <c r="I430" s="100"/>
      <c r="J430" s="98" t="s">
        <v>70</v>
      </c>
      <c r="K430" s="99"/>
      <c r="L430" s="99"/>
      <c r="M430" s="99"/>
      <c r="N430" s="100"/>
      <c r="O430" s="5"/>
    </row>
    <row r="431" spans="2:15">
      <c r="B431" s="3"/>
      <c r="C431" s="4"/>
      <c r="D431" s="4"/>
      <c r="E431" s="4"/>
      <c r="F431" s="30"/>
      <c r="G431" s="30"/>
      <c r="H431" s="30"/>
      <c r="I431" s="30"/>
      <c r="J431" s="30"/>
      <c r="K431" s="30"/>
      <c r="L431" s="30"/>
      <c r="M431" s="30"/>
      <c r="N431" s="30"/>
      <c r="O431" s="5"/>
    </row>
    <row r="432" spans="2:15">
      <c r="B432" s="6" t="s">
        <v>71</v>
      </c>
      <c r="C432" s="7" t="s">
        <v>72</v>
      </c>
      <c r="D432" s="11"/>
      <c r="E432" s="11" t="s">
        <v>3</v>
      </c>
      <c r="F432" s="11"/>
      <c r="G432" s="11"/>
      <c r="H432" s="11"/>
      <c r="I432" s="11"/>
      <c r="J432" s="11"/>
      <c r="K432" s="11"/>
      <c r="L432" s="11"/>
      <c r="M432" s="11"/>
      <c r="N432" s="11"/>
      <c r="O432" s="9"/>
    </row>
    <row r="433" spans="2:15">
      <c r="B433" s="14"/>
      <c r="C433" s="15" t="s">
        <v>40</v>
      </c>
      <c r="D433" s="105" t="s">
        <v>72</v>
      </c>
      <c r="E433" s="106"/>
      <c r="F433" s="106"/>
      <c r="G433" s="106"/>
      <c r="H433" s="106"/>
      <c r="I433" s="107"/>
      <c r="J433" s="105" t="s">
        <v>60</v>
      </c>
      <c r="K433" s="108"/>
      <c r="L433" s="108"/>
      <c r="M433" s="108"/>
      <c r="N433" s="109"/>
      <c r="O433" s="5"/>
    </row>
    <row r="434" spans="2:15">
      <c r="B434" s="3"/>
      <c r="C434" s="29">
        <v>1</v>
      </c>
      <c r="D434" s="98" t="s">
        <v>61</v>
      </c>
      <c r="E434" s="99"/>
      <c r="F434" s="99"/>
      <c r="G434" s="99"/>
      <c r="H434" s="99"/>
      <c r="I434" s="100"/>
      <c r="J434" s="98" t="s">
        <v>62</v>
      </c>
      <c r="K434" s="99"/>
      <c r="L434" s="99"/>
      <c r="M434" s="99"/>
      <c r="N434" s="100"/>
      <c r="O434" s="5"/>
    </row>
    <row r="435" spans="2:15">
      <c r="B435" s="3"/>
      <c r="C435" s="29">
        <v>2</v>
      </c>
      <c r="D435" s="98" t="s">
        <v>65</v>
      </c>
      <c r="E435" s="99"/>
      <c r="F435" s="99"/>
      <c r="G435" s="99"/>
      <c r="H435" s="99"/>
      <c r="I435" s="100"/>
      <c r="J435" s="98" t="s">
        <v>66</v>
      </c>
      <c r="K435" s="99"/>
      <c r="L435" s="99"/>
      <c r="M435" s="99"/>
      <c r="N435" s="100"/>
      <c r="O435" s="5"/>
    </row>
    <row r="436" spans="2:15">
      <c r="B436" s="3"/>
      <c r="C436" s="29">
        <v>3</v>
      </c>
      <c r="D436" s="98" t="s">
        <v>73</v>
      </c>
      <c r="E436" s="99"/>
      <c r="F436" s="99"/>
      <c r="G436" s="99"/>
      <c r="H436" s="99"/>
      <c r="I436" s="100"/>
      <c r="J436" s="98" t="s">
        <v>66</v>
      </c>
      <c r="K436" s="99"/>
      <c r="L436" s="99"/>
      <c r="M436" s="99"/>
      <c r="N436" s="100"/>
      <c r="O436" s="5"/>
    </row>
    <row r="437" spans="2:15">
      <c r="B437" s="3"/>
      <c r="C437" s="29">
        <v>4</v>
      </c>
      <c r="D437" s="98" t="s">
        <v>74</v>
      </c>
      <c r="E437" s="99"/>
      <c r="F437" s="99"/>
      <c r="G437" s="99"/>
      <c r="H437" s="99"/>
      <c r="I437" s="100"/>
      <c r="J437" s="98" t="s">
        <v>75</v>
      </c>
      <c r="K437" s="99"/>
      <c r="L437" s="99"/>
      <c r="M437" s="99"/>
      <c r="N437" s="100"/>
      <c r="O437" s="5"/>
    </row>
    <row r="438" spans="2:15">
      <c r="B438" s="3"/>
      <c r="C438" s="29">
        <v>5</v>
      </c>
      <c r="D438" s="98" t="s">
        <v>76</v>
      </c>
      <c r="E438" s="99"/>
      <c r="F438" s="99"/>
      <c r="G438" s="99"/>
      <c r="H438" s="99"/>
      <c r="I438" s="100"/>
      <c r="J438" s="98" t="s">
        <v>77</v>
      </c>
      <c r="K438" s="99"/>
      <c r="L438" s="99"/>
      <c r="M438" s="99"/>
      <c r="N438" s="100"/>
      <c r="O438" s="5"/>
    </row>
    <row r="439" spans="2:15">
      <c r="B439" s="3"/>
      <c r="C439" s="4"/>
      <c r="D439" s="4"/>
      <c r="E439" s="4"/>
      <c r="F439" s="4"/>
      <c r="G439" s="4"/>
      <c r="H439" s="4"/>
      <c r="I439" s="4"/>
      <c r="J439" s="4"/>
      <c r="K439" s="4"/>
      <c r="L439" s="4"/>
      <c r="M439" s="4"/>
      <c r="N439" s="4"/>
      <c r="O439" s="5"/>
    </row>
    <row r="440" spans="2:15">
      <c r="B440" s="6" t="s">
        <v>78</v>
      </c>
      <c r="C440" s="7" t="s">
        <v>79</v>
      </c>
      <c r="D440" s="7"/>
      <c r="E440" s="8" t="s">
        <v>3</v>
      </c>
      <c r="F440" s="11"/>
      <c r="G440" s="11"/>
      <c r="H440" s="11"/>
      <c r="I440" s="11"/>
      <c r="J440" s="11"/>
      <c r="K440" s="11"/>
      <c r="L440" s="11"/>
      <c r="M440" s="11"/>
      <c r="N440" s="11"/>
      <c r="O440" s="9"/>
    </row>
    <row r="441" spans="2:15">
      <c r="B441" s="14"/>
      <c r="C441" s="31" t="s">
        <v>40</v>
      </c>
      <c r="D441" s="102" t="s">
        <v>80</v>
      </c>
      <c r="E441" s="103"/>
      <c r="F441" s="103"/>
      <c r="G441" s="103"/>
      <c r="H441" s="103"/>
      <c r="I441" s="103"/>
      <c r="J441" s="103"/>
      <c r="K441" s="103"/>
      <c r="L441" s="103"/>
      <c r="M441" s="103"/>
      <c r="N441" s="104"/>
      <c r="O441" s="5"/>
    </row>
    <row r="442" spans="2:15">
      <c r="B442" s="6"/>
      <c r="C442" s="29">
        <v>1</v>
      </c>
      <c r="D442" s="98" t="s">
        <v>81</v>
      </c>
      <c r="E442" s="99"/>
      <c r="F442" s="99"/>
      <c r="G442" s="99"/>
      <c r="H442" s="99"/>
      <c r="I442" s="99"/>
      <c r="J442" s="99"/>
      <c r="K442" s="99"/>
      <c r="L442" s="99"/>
      <c r="M442" s="99"/>
      <c r="N442" s="100"/>
      <c r="O442" s="9"/>
    </row>
    <row r="443" spans="2:15">
      <c r="B443" s="6"/>
      <c r="C443" s="29">
        <v>2</v>
      </c>
      <c r="D443" s="98" t="s">
        <v>235</v>
      </c>
      <c r="E443" s="99"/>
      <c r="F443" s="99"/>
      <c r="G443" s="99"/>
      <c r="H443" s="99"/>
      <c r="I443" s="99"/>
      <c r="J443" s="99"/>
      <c r="K443" s="99"/>
      <c r="L443" s="99"/>
      <c r="M443" s="99"/>
      <c r="N443" s="100"/>
      <c r="O443" s="9"/>
    </row>
    <row r="444" spans="2:15">
      <c r="B444" s="32"/>
      <c r="C444" s="29">
        <v>3</v>
      </c>
      <c r="D444" s="98" t="s">
        <v>83</v>
      </c>
      <c r="E444" s="99"/>
      <c r="F444" s="99"/>
      <c r="G444" s="99"/>
      <c r="H444" s="99"/>
      <c r="I444" s="99"/>
      <c r="J444" s="99"/>
      <c r="K444" s="99"/>
      <c r="L444" s="99"/>
      <c r="M444" s="99"/>
      <c r="N444" s="100"/>
      <c r="O444" s="33"/>
    </row>
    <row r="445" spans="2:15">
      <c r="B445" s="32"/>
      <c r="C445" s="29">
        <v>4</v>
      </c>
      <c r="D445" s="98" t="s">
        <v>84</v>
      </c>
      <c r="E445" s="99"/>
      <c r="F445" s="99"/>
      <c r="G445" s="99"/>
      <c r="H445" s="99"/>
      <c r="I445" s="99"/>
      <c r="J445" s="99"/>
      <c r="K445" s="99"/>
      <c r="L445" s="99"/>
      <c r="M445" s="99"/>
      <c r="N445" s="100"/>
      <c r="O445" s="33"/>
    </row>
    <row r="446" spans="2:15">
      <c r="B446" s="32"/>
      <c r="C446" s="29">
        <v>5</v>
      </c>
      <c r="D446" s="98" t="s">
        <v>85</v>
      </c>
      <c r="E446" s="99"/>
      <c r="F446" s="99"/>
      <c r="G446" s="99"/>
      <c r="H446" s="99"/>
      <c r="I446" s="99"/>
      <c r="J446" s="99"/>
      <c r="K446" s="99"/>
      <c r="L446" s="99"/>
      <c r="M446" s="99"/>
      <c r="N446" s="100"/>
      <c r="O446" s="9"/>
    </row>
    <row r="447" spans="2:15">
      <c r="B447" s="3"/>
      <c r="C447" s="4"/>
      <c r="D447" s="4"/>
      <c r="E447" s="34"/>
      <c r="F447" s="101"/>
      <c r="G447" s="101"/>
      <c r="H447" s="101"/>
      <c r="I447" s="101"/>
      <c r="J447" s="101"/>
      <c r="K447" s="101"/>
      <c r="L447" s="101"/>
      <c r="M447" s="101"/>
      <c r="N447" s="101"/>
      <c r="O447" s="5"/>
    </row>
    <row r="448" spans="2:15">
      <c r="B448" s="6" t="s">
        <v>86</v>
      </c>
      <c r="C448" s="7" t="s">
        <v>87</v>
      </c>
      <c r="D448" s="7"/>
      <c r="E448" s="8" t="s">
        <v>3</v>
      </c>
      <c r="F448" s="11"/>
      <c r="G448" s="11"/>
      <c r="H448" s="11"/>
      <c r="I448" s="11"/>
      <c r="J448" s="11"/>
      <c r="K448" s="11"/>
      <c r="L448" s="11"/>
      <c r="M448" s="11"/>
      <c r="N448" s="11"/>
      <c r="O448" s="9"/>
    </row>
    <row r="449" spans="2:15">
      <c r="B449" s="14"/>
      <c r="C449" s="31" t="s">
        <v>40</v>
      </c>
      <c r="D449" s="102" t="s">
        <v>80</v>
      </c>
      <c r="E449" s="103"/>
      <c r="F449" s="103"/>
      <c r="G449" s="103"/>
      <c r="H449" s="103"/>
      <c r="I449" s="103"/>
      <c r="J449" s="103"/>
      <c r="K449" s="103"/>
      <c r="L449" s="103"/>
      <c r="M449" s="103"/>
      <c r="N449" s="104"/>
      <c r="O449" s="5"/>
    </row>
    <row r="450" spans="2:15">
      <c r="B450" s="6"/>
      <c r="C450" s="29">
        <v>1</v>
      </c>
      <c r="D450" s="98" t="s">
        <v>88</v>
      </c>
      <c r="E450" s="99"/>
      <c r="F450" s="99"/>
      <c r="G450" s="99"/>
      <c r="H450" s="99"/>
      <c r="I450" s="99"/>
      <c r="J450" s="99"/>
      <c r="K450" s="99"/>
      <c r="L450" s="99"/>
      <c r="M450" s="99"/>
      <c r="N450" s="100"/>
      <c r="O450" s="9"/>
    </row>
    <row r="451" spans="2:15">
      <c r="B451" s="6"/>
      <c r="C451" s="29">
        <v>2</v>
      </c>
      <c r="D451" s="98" t="s">
        <v>89</v>
      </c>
      <c r="E451" s="99"/>
      <c r="F451" s="99"/>
      <c r="G451" s="99"/>
      <c r="H451" s="99"/>
      <c r="I451" s="99"/>
      <c r="J451" s="99"/>
      <c r="K451" s="99"/>
      <c r="L451" s="99"/>
      <c r="M451" s="99"/>
      <c r="N451" s="100"/>
      <c r="O451" s="9"/>
    </row>
    <row r="452" spans="2:15">
      <c r="B452" s="32"/>
      <c r="C452" s="29">
        <v>3</v>
      </c>
      <c r="D452" s="98" t="s">
        <v>90</v>
      </c>
      <c r="E452" s="99"/>
      <c r="F452" s="99"/>
      <c r="G452" s="99"/>
      <c r="H452" s="99"/>
      <c r="I452" s="99"/>
      <c r="J452" s="99"/>
      <c r="K452" s="99"/>
      <c r="L452" s="99"/>
      <c r="M452" s="99"/>
      <c r="N452" s="100"/>
      <c r="O452" s="33"/>
    </row>
    <row r="453" spans="2:15">
      <c r="B453" s="32"/>
      <c r="C453" s="29">
        <v>4</v>
      </c>
      <c r="D453" s="98" t="s">
        <v>91</v>
      </c>
      <c r="E453" s="99"/>
      <c r="F453" s="99"/>
      <c r="G453" s="99"/>
      <c r="H453" s="99"/>
      <c r="I453" s="99"/>
      <c r="J453" s="99"/>
      <c r="K453" s="99"/>
      <c r="L453" s="99"/>
      <c r="M453" s="99"/>
      <c r="N453" s="100"/>
      <c r="O453" s="33"/>
    </row>
    <row r="454" spans="2:15">
      <c r="B454" s="32"/>
      <c r="C454" s="29">
        <v>5</v>
      </c>
      <c r="D454" s="98" t="s">
        <v>92</v>
      </c>
      <c r="E454" s="99"/>
      <c r="F454" s="99"/>
      <c r="G454" s="99"/>
      <c r="H454" s="99"/>
      <c r="I454" s="99"/>
      <c r="J454" s="99"/>
      <c r="K454" s="99"/>
      <c r="L454" s="99"/>
      <c r="M454" s="99"/>
      <c r="N454" s="100"/>
      <c r="O454" s="9"/>
    </row>
    <row r="455" spans="2:15">
      <c r="B455" s="32"/>
      <c r="C455" s="28"/>
      <c r="D455" s="13"/>
      <c r="E455" s="35"/>
      <c r="F455" s="35"/>
      <c r="G455" s="35"/>
      <c r="H455" s="35"/>
      <c r="I455" s="35"/>
      <c r="J455" s="35"/>
      <c r="K455" s="35"/>
      <c r="L455" s="35"/>
      <c r="M455" s="35"/>
      <c r="N455" s="35"/>
      <c r="O455" s="9"/>
    </row>
    <row r="456" spans="2:15">
      <c r="B456" s="6" t="s">
        <v>93</v>
      </c>
      <c r="C456" s="7" t="s">
        <v>94</v>
      </c>
      <c r="D456" s="7"/>
      <c r="E456" s="8" t="s">
        <v>3</v>
      </c>
      <c r="F456" s="11"/>
      <c r="G456" s="11"/>
      <c r="H456" s="11"/>
      <c r="I456" s="11"/>
      <c r="J456" s="11"/>
      <c r="K456" s="11"/>
      <c r="L456" s="11"/>
      <c r="M456" s="11"/>
      <c r="N456" s="11"/>
      <c r="O456" s="9"/>
    </row>
    <row r="457" spans="2:15">
      <c r="B457" s="14"/>
      <c r="C457" s="31" t="s">
        <v>40</v>
      </c>
      <c r="D457" s="95" t="s">
        <v>95</v>
      </c>
      <c r="E457" s="96"/>
      <c r="F457" s="96"/>
      <c r="G457" s="96"/>
      <c r="H457" s="97"/>
      <c r="I457" s="95" t="s">
        <v>96</v>
      </c>
      <c r="J457" s="96"/>
      <c r="K457" s="97"/>
      <c r="L457" s="95" t="s">
        <v>97</v>
      </c>
      <c r="M457" s="96"/>
      <c r="N457" s="97"/>
      <c r="O457" s="5"/>
    </row>
    <row r="458" spans="2:15">
      <c r="B458" s="14"/>
      <c r="C458" s="29">
        <v>1</v>
      </c>
      <c r="D458" s="91" t="s">
        <v>98</v>
      </c>
      <c r="E458" s="92"/>
      <c r="F458" s="92"/>
      <c r="G458" s="92"/>
      <c r="H458" s="93"/>
      <c r="I458" s="91" t="s">
        <v>99</v>
      </c>
      <c r="J458" s="92"/>
      <c r="K458" s="93"/>
      <c r="L458" s="91" t="s">
        <v>100</v>
      </c>
      <c r="M458" s="92"/>
      <c r="N458" s="93"/>
      <c r="O458" s="5"/>
    </row>
    <row r="459" spans="2:15">
      <c r="B459" s="14"/>
      <c r="C459" s="29">
        <v>2</v>
      </c>
      <c r="D459" s="91" t="s">
        <v>101</v>
      </c>
      <c r="E459" s="92"/>
      <c r="F459" s="92"/>
      <c r="G459" s="92"/>
      <c r="H459" s="93"/>
      <c r="I459" s="91" t="s">
        <v>99</v>
      </c>
      <c r="J459" s="92"/>
      <c r="K459" s="93"/>
      <c r="L459" s="91" t="s">
        <v>100</v>
      </c>
      <c r="M459" s="92"/>
      <c r="N459" s="93"/>
      <c r="O459" s="5"/>
    </row>
    <row r="460" spans="2:15">
      <c r="B460" s="14"/>
      <c r="C460" s="37">
        <v>3</v>
      </c>
      <c r="D460" s="98" t="s">
        <v>201</v>
      </c>
      <c r="E460" s="125"/>
      <c r="F460" s="125"/>
      <c r="G460" s="125"/>
      <c r="H460" s="126"/>
      <c r="I460" s="91" t="s">
        <v>99</v>
      </c>
      <c r="J460" s="92"/>
      <c r="K460" s="93"/>
      <c r="L460" s="91" t="s">
        <v>100</v>
      </c>
      <c r="M460" s="92"/>
      <c r="N460" s="93"/>
      <c r="O460" s="5"/>
    </row>
    <row r="461" spans="2:15">
      <c r="B461" s="3"/>
      <c r="C461" s="4"/>
      <c r="D461" s="4"/>
      <c r="E461" s="4"/>
      <c r="F461" s="4"/>
      <c r="G461" s="4"/>
      <c r="H461" s="4"/>
      <c r="I461" s="4"/>
      <c r="J461" s="4"/>
      <c r="K461" s="4"/>
      <c r="L461" s="4"/>
      <c r="M461" s="4"/>
      <c r="N461" s="4"/>
      <c r="O461" s="5"/>
    </row>
    <row r="462" spans="2:15">
      <c r="B462" s="6" t="s">
        <v>102</v>
      </c>
      <c r="C462" s="7" t="s">
        <v>103</v>
      </c>
      <c r="D462" s="7"/>
      <c r="E462" s="7" t="s">
        <v>3</v>
      </c>
      <c r="F462" s="7"/>
      <c r="G462" s="7"/>
      <c r="H462" s="7"/>
      <c r="I462" s="11"/>
      <c r="J462" s="11"/>
      <c r="K462" s="11"/>
      <c r="L462" s="11"/>
      <c r="M462" s="11"/>
      <c r="N462" s="11"/>
      <c r="O462" s="9"/>
    </row>
    <row r="463" spans="2:15">
      <c r="B463" s="14"/>
      <c r="C463" s="31" t="s">
        <v>40</v>
      </c>
      <c r="D463" s="95" t="s">
        <v>104</v>
      </c>
      <c r="E463" s="96"/>
      <c r="F463" s="96"/>
      <c r="G463" s="96"/>
      <c r="H463" s="96"/>
      <c r="I463" s="96"/>
      <c r="J463" s="97"/>
      <c r="K463" s="95" t="s">
        <v>105</v>
      </c>
      <c r="L463" s="96"/>
      <c r="M463" s="96"/>
      <c r="N463" s="97"/>
      <c r="O463" s="5"/>
    </row>
    <row r="464" spans="2:15">
      <c r="B464" s="6"/>
      <c r="C464" s="29">
        <v>1</v>
      </c>
      <c r="D464" s="91" t="s">
        <v>106</v>
      </c>
      <c r="E464" s="92"/>
      <c r="F464" s="92"/>
      <c r="G464" s="92"/>
      <c r="H464" s="92"/>
      <c r="I464" s="92"/>
      <c r="J464" s="93"/>
      <c r="K464" s="91" t="s">
        <v>107</v>
      </c>
      <c r="L464" s="92"/>
      <c r="M464" s="92"/>
      <c r="N464" s="93"/>
      <c r="O464" s="9"/>
    </row>
    <row r="465" spans="2:15">
      <c r="B465" s="6"/>
      <c r="C465" s="29">
        <v>2</v>
      </c>
      <c r="D465" s="91" t="s">
        <v>108</v>
      </c>
      <c r="E465" s="92"/>
      <c r="F465" s="92"/>
      <c r="G465" s="92"/>
      <c r="H465" s="92"/>
      <c r="I465" s="92"/>
      <c r="J465" s="93"/>
      <c r="K465" s="91" t="s">
        <v>109</v>
      </c>
      <c r="L465" s="92"/>
      <c r="M465" s="92"/>
      <c r="N465" s="93"/>
      <c r="O465" s="9"/>
    </row>
    <row r="466" spans="2:15">
      <c r="B466" s="6"/>
      <c r="C466" s="29">
        <v>3</v>
      </c>
      <c r="D466" s="91" t="s">
        <v>110</v>
      </c>
      <c r="E466" s="92"/>
      <c r="F466" s="92"/>
      <c r="G466" s="92"/>
      <c r="H466" s="92"/>
      <c r="I466" s="92"/>
      <c r="J466" s="93"/>
      <c r="K466" s="91" t="s">
        <v>111</v>
      </c>
      <c r="L466" s="92"/>
      <c r="M466" s="92"/>
      <c r="N466" s="93"/>
      <c r="O466" s="9"/>
    </row>
    <row r="467" spans="2:15">
      <c r="B467" s="6"/>
      <c r="C467" s="29">
        <v>4</v>
      </c>
      <c r="D467" s="91" t="s">
        <v>112</v>
      </c>
      <c r="E467" s="92"/>
      <c r="F467" s="92"/>
      <c r="G467" s="92"/>
      <c r="H467" s="92"/>
      <c r="I467" s="92"/>
      <c r="J467" s="93"/>
      <c r="K467" s="91" t="s">
        <v>113</v>
      </c>
      <c r="L467" s="92"/>
      <c r="M467" s="92"/>
      <c r="N467" s="93"/>
      <c r="O467" s="9"/>
    </row>
    <row r="468" spans="2:15">
      <c r="B468" s="6"/>
      <c r="C468" s="29">
        <v>5</v>
      </c>
      <c r="D468" s="91" t="s">
        <v>114</v>
      </c>
      <c r="E468" s="92"/>
      <c r="F468" s="92"/>
      <c r="G468" s="92"/>
      <c r="H468" s="92"/>
      <c r="I468" s="92"/>
      <c r="J468" s="93"/>
      <c r="K468" s="91" t="s">
        <v>115</v>
      </c>
      <c r="L468" s="92"/>
      <c r="M468" s="92"/>
      <c r="N468" s="93"/>
      <c r="O468" s="9"/>
    </row>
    <row r="469" spans="2:15">
      <c r="B469" s="6"/>
      <c r="C469" s="29">
        <v>6</v>
      </c>
      <c r="D469" s="91" t="s">
        <v>116</v>
      </c>
      <c r="E469" s="92"/>
      <c r="F469" s="92"/>
      <c r="G469" s="92"/>
      <c r="H469" s="92"/>
      <c r="I469" s="92"/>
      <c r="J469" s="93"/>
      <c r="K469" s="91" t="s">
        <v>117</v>
      </c>
      <c r="L469" s="92"/>
      <c r="M469" s="92"/>
      <c r="N469" s="93"/>
      <c r="O469" s="9"/>
    </row>
    <row r="470" spans="2:15">
      <c r="B470" s="6"/>
      <c r="C470" s="29">
        <v>7</v>
      </c>
      <c r="D470" s="91" t="s">
        <v>118</v>
      </c>
      <c r="E470" s="92"/>
      <c r="F470" s="92"/>
      <c r="G470" s="92"/>
      <c r="H470" s="92"/>
      <c r="I470" s="92"/>
      <c r="J470" s="93"/>
      <c r="K470" s="91" t="s">
        <v>119</v>
      </c>
      <c r="L470" s="92"/>
      <c r="M470" s="92"/>
      <c r="N470" s="93"/>
      <c r="O470" s="9"/>
    </row>
    <row r="471" spans="2:15">
      <c r="B471" s="6"/>
      <c r="C471" s="29">
        <v>8</v>
      </c>
      <c r="D471" s="91" t="s">
        <v>120</v>
      </c>
      <c r="E471" s="92"/>
      <c r="F471" s="92"/>
      <c r="G471" s="92"/>
      <c r="H471" s="92"/>
      <c r="I471" s="92"/>
      <c r="J471" s="93"/>
      <c r="K471" s="91" t="s">
        <v>121</v>
      </c>
      <c r="L471" s="92"/>
      <c r="M471" s="92"/>
      <c r="N471" s="93"/>
      <c r="O471" s="9"/>
    </row>
    <row r="472" spans="2:15">
      <c r="B472" s="6"/>
      <c r="C472" s="29">
        <v>9</v>
      </c>
      <c r="D472" s="91" t="s">
        <v>122</v>
      </c>
      <c r="E472" s="92"/>
      <c r="F472" s="92"/>
      <c r="G472" s="92"/>
      <c r="H472" s="92"/>
      <c r="I472" s="92"/>
      <c r="J472" s="93"/>
      <c r="K472" s="91" t="s">
        <v>123</v>
      </c>
      <c r="L472" s="92"/>
      <c r="M472" s="92"/>
      <c r="N472" s="93"/>
      <c r="O472" s="9"/>
    </row>
    <row r="473" spans="2:15">
      <c r="B473" s="14"/>
      <c r="C473" s="36"/>
      <c r="D473" s="36"/>
      <c r="E473" s="36"/>
      <c r="F473" s="36"/>
      <c r="G473" s="36"/>
      <c r="H473" s="36"/>
      <c r="I473" s="4"/>
      <c r="J473" s="4"/>
      <c r="K473" s="4"/>
      <c r="L473" s="4"/>
      <c r="M473" s="4"/>
      <c r="N473" s="4"/>
      <c r="O473" s="5"/>
    </row>
    <row r="474" spans="2:15">
      <c r="B474" s="6" t="s">
        <v>124</v>
      </c>
      <c r="C474" s="94" t="s">
        <v>125</v>
      </c>
      <c r="D474" s="94"/>
      <c r="E474" s="11" t="s">
        <v>3</v>
      </c>
      <c r="F474" s="11"/>
      <c r="G474" s="11"/>
      <c r="H474" s="11"/>
      <c r="I474" s="11"/>
      <c r="J474" s="11"/>
      <c r="K474" s="11"/>
      <c r="L474" s="11"/>
      <c r="M474" s="11"/>
      <c r="N474" s="11"/>
      <c r="O474" s="9"/>
    </row>
    <row r="475" spans="2:15">
      <c r="B475" s="14"/>
      <c r="C475" s="37" t="s">
        <v>40</v>
      </c>
      <c r="D475" s="122" t="s">
        <v>126</v>
      </c>
      <c r="E475" s="123"/>
      <c r="F475" s="123"/>
      <c r="G475" s="123"/>
      <c r="H475" s="123"/>
      <c r="I475" s="123"/>
      <c r="J475" s="124"/>
      <c r="K475" s="122" t="s">
        <v>127</v>
      </c>
      <c r="L475" s="123"/>
      <c r="M475" s="123"/>
      <c r="N475" s="124"/>
      <c r="O475" s="5"/>
    </row>
    <row r="476" spans="2:15">
      <c r="B476" s="6"/>
      <c r="C476" s="29">
        <v>1</v>
      </c>
      <c r="D476" s="91" t="s">
        <v>11</v>
      </c>
      <c r="E476" s="92"/>
      <c r="F476" s="92"/>
      <c r="G476" s="92"/>
      <c r="H476" s="92"/>
      <c r="I476" s="92"/>
      <c r="J476" s="93"/>
      <c r="K476" s="91" t="s">
        <v>11</v>
      </c>
      <c r="L476" s="92"/>
      <c r="M476" s="92"/>
      <c r="N476" s="93"/>
      <c r="O476" s="9"/>
    </row>
    <row r="477" spans="2:15">
      <c r="B477" s="6"/>
      <c r="C477" s="29">
        <v>2</v>
      </c>
      <c r="D477" s="91" t="s">
        <v>11</v>
      </c>
      <c r="E477" s="92"/>
      <c r="F477" s="92"/>
      <c r="G477" s="92"/>
      <c r="H477" s="92"/>
      <c r="I477" s="92"/>
      <c r="J477" s="93"/>
      <c r="K477" s="91" t="s">
        <v>11</v>
      </c>
      <c r="L477" s="92"/>
      <c r="M477" s="92"/>
      <c r="N477" s="93"/>
      <c r="O477" s="9"/>
    </row>
    <row r="478" spans="2:15">
      <c r="B478" s="3"/>
      <c r="C478" s="4"/>
      <c r="D478" s="4"/>
      <c r="E478" s="4"/>
      <c r="F478" s="30"/>
      <c r="G478" s="30"/>
      <c r="H478" s="30"/>
      <c r="I478" s="30"/>
      <c r="J478" s="30"/>
      <c r="K478" s="30"/>
      <c r="L478" s="30"/>
      <c r="M478" s="30"/>
      <c r="N478" s="30"/>
      <c r="O478" s="5"/>
    </row>
    <row r="479" spans="2:15">
      <c r="B479" s="6" t="s">
        <v>128</v>
      </c>
      <c r="C479" s="7" t="s">
        <v>129</v>
      </c>
      <c r="D479" s="7"/>
      <c r="E479" s="7" t="s">
        <v>3</v>
      </c>
      <c r="F479" s="7"/>
      <c r="G479" s="7"/>
      <c r="H479" s="7"/>
      <c r="I479" s="11"/>
      <c r="J479" s="11"/>
      <c r="K479" s="11"/>
      <c r="L479" s="11"/>
      <c r="M479" s="11"/>
      <c r="N479" s="11"/>
      <c r="O479" s="9"/>
    </row>
    <row r="480" spans="2:15">
      <c r="B480" s="32"/>
      <c r="C480" s="7" t="s">
        <v>9</v>
      </c>
      <c r="D480" s="38" t="s">
        <v>130</v>
      </c>
      <c r="E480" s="38" t="s">
        <v>3</v>
      </c>
      <c r="F480" s="88" t="s">
        <v>131</v>
      </c>
      <c r="G480" s="88"/>
      <c r="H480" s="87"/>
      <c r="I480" s="87"/>
      <c r="J480" s="87"/>
      <c r="K480" s="87"/>
      <c r="L480" s="87"/>
      <c r="M480" s="87"/>
      <c r="N480" s="87"/>
      <c r="O480" s="9"/>
    </row>
    <row r="481" spans="2:15">
      <c r="B481" s="32"/>
      <c r="C481" s="7" t="s">
        <v>12</v>
      </c>
      <c r="D481" s="38" t="s">
        <v>132</v>
      </c>
      <c r="E481" s="38" t="s">
        <v>3</v>
      </c>
      <c r="F481" s="11" t="s">
        <v>133</v>
      </c>
      <c r="G481" s="88" t="s">
        <v>134</v>
      </c>
      <c r="H481" s="87"/>
      <c r="I481" s="87"/>
      <c r="J481" s="87"/>
      <c r="K481" s="87"/>
      <c r="L481" s="87"/>
      <c r="M481" s="87"/>
      <c r="N481" s="87"/>
      <c r="O481" s="9"/>
    </row>
    <row r="482" spans="2:15">
      <c r="B482" s="32"/>
      <c r="C482" s="7"/>
      <c r="D482" s="38"/>
      <c r="E482" s="38"/>
      <c r="F482" s="11" t="s">
        <v>135</v>
      </c>
      <c r="G482" s="87" t="s">
        <v>136</v>
      </c>
      <c r="H482" s="87"/>
      <c r="I482" s="87"/>
      <c r="J482" s="87"/>
      <c r="K482" s="87"/>
      <c r="L482" s="87"/>
      <c r="M482" s="87"/>
      <c r="N482" s="87"/>
      <c r="O482" s="9"/>
    </row>
    <row r="483" spans="2:15">
      <c r="B483" s="32"/>
      <c r="C483" s="7"/>
      <c r="D483" s="38"/>
      <c r="E483" s="38"/>
      <c r="F483" s="11" t="s">
        <v>137</v>
      </c>
      <c r="G483" s="87" t="s">
        <v>138</v>
      </c>
      <c r="H483" s="87"/>
      <c r="I483" s="87"/>
      <c r="J483" s="87"/>
      <c r="K483" s="87"/>
      <c r="L483" s="87"/>
      <c r="M483" s="87"/>
      <c r="N483" s="87"/>
      <c r="O483" s="9"/>
    </row>
    <row r="484" spans="2:15">
      <c r="B484" s="32"/>
      <c r="C484" s="7"/>
      <c r="D484" s="38"/>
      <c r="E484" s="38"/>
      <c r="F484" s="11" t="s">
        <v>139</v>
      </c>
      <c r="G484" s="87" t="s">
        <v>140</v>
      </c>
      <c r="H484" s="87"/>
      <c r="I484" s="87"/>
      <c r="J484" s="87"/>
      <c r="K484" s="87"/>
      <c r="L484" s="87"/>
      <c r="M484" s="87"/>
      <c r="N484" s="87"/>
      <c r="O484" s="9"/>
    </row>
    <row r="485" spans="2:15">
      <c r="B485" s="32"/>
      <c r="C485" s="7" t="s">
        <v>14</v>
      </c>
      <c r="D485" s="39" t="s">
        <v>141</v>
      </c>
      <c r="E485" s="38" t="s">
        <v>3</v>
      </c>
      <c r="F485" s="11" t="s">
        <v>142</v>
      </c>
      <c r="G485" s="88" t="s">
        <v>143</v>
      </c>
      <c r="H485" s="87"/>
      <c r="I485" s="87"/>
      <c r="J485" s="87"/>
      <c r="K485" s="87"/>
      <c r="L485" s="87"/>
      <c r="M485" s="87"/>
      <c r="N485" s="87"/>
      <c r="O485" s="9"/>
    </row>
    <row r="486" spans="2:15">
      <c r="B486" s="32"/>
      <c r="C486" s="7"/>
      <c r="D486" s="39"/>
      <c r="E486" s="38"/>
      <c r="F486" s="11" t="s">
        <v>144</v>
      </c>
      <c r="G486" s="88" t="s">
        <v>145</v>
      </c>
      <c r="H486" s="87"/>
      <c r="I486" s="87"/>
      <c r="J486" s="87"/>
      <c r="K486" s="87"/>
      <c r="L486" s="87"/>
      <c r="M486" s="87"/>
      <c r="N486" s="87"/>
      <c r="O486" s="9"/>
    </row>
    <row r="487" spans="2:15">
      <c r="B487" s="32"/>
      <c r="C487" s="7"/>
      <c r="D487" s="39"/>
      <c r="E487" s="38"/>
      <c r="F487" s="11" t="s">
        <v>146</v>
      </c>
      <c r="G487" s="86" t="s">
        <v>147</v>
      </c>
      <c r="H487" s="110"/>
      <c r="I487" s="110"/>
      <c r="J487" s="110"/>
      <c r="K487" s="110"/>
      <c r="L487" s="110"/>
      <c r="M487" s="110"/>
      <c r="N487" s="110"/>
      <c r="O487" s="9"/>
    </row>
    <row r="488" spans="2:15">
      <c r="B488" s="32"/>
      <c r="C488" s="7"/>
      <c r="D488" s="39"/>
      <c r="E488" s="38"/>
      <c r="F488" s="11" t="s">
        <v>148</v>
      </c>
      <c r="G488" s="86" t="s">
        <v>149</v>
      </c>
      <c r="H488" s="110"/>
      <c r="I488" s="110"/>
      <c r="J488" s="110"/>
      <c r="K488" s="110"/>
      <c r="L488" s="110"/>
      <c r="M488" s="110"/>
      <c r="N488" s="110"/>
      <c r="O488" s="9"/>
    </row>
    <row r="489" spans="2:15">
      <c r="B489" s="32"/>
      <c r="C489" s="7" t="s">
        <v>17</v>
      </c>
      <c r="D489" s="38" t="s">
        <v>150</v>
      </c>
      <c r="E489" s="38" t="s">
        <v>3</v>
      </c>
      <c r="F489" s="11" t="s">
        <v>151</v>
      </c>
      <c r="G489" s="11" t="s">
        <v>3</v>
      </c>
      <c r="H489" s="88" t="s">
        <v>152</v>
      </c>
      <c r="I489" s="87"/>
      <c r="J489" s="87"/>
      <c r="K489" s="87"/>
      <c r="L489" s="87"/>
      <c r="M489" s="87"/>
      <c r="N489" s="87"/>
      <c r="O489" s="9"/>
    </row>
    <row r="490" spans="2:15">
      <c r="B490" s="32"/>
      <c r="C490" s="7"/>
      <c r="D490" s="38"/>
      <c r="E490" s="38"/>
      <c r="F490" s="11" t="s">
        <v>153</v>
      </c>
      <c r="G490" s="11" t="s">
        <v>3</v>
      </c>
      <c r="H490" s="11" t="s">
        <v>154</v>
      </c>
      <c r="I490" s="40"/>
      <c r="J490" s="40"/>
      <c r="K490" s="40"/>
      <c r="L490" s="40"/>
      <c r="M490" s="40"/>
      <c r="N490" s="40"/>
      <c r="O490" s="9"/>
    </row>
    <row r="491" spans="2:15">
      <c r="B491" s="32"/>
      <c r="C491" s="7" t="s">
        <v>20</v>
      </c>
      <c r="D491" s="38" t="s">
        <v>155</v>
      </c>
      <c r="E491" s="38" t="s">
        <v>3</v>
      </c>
      <c r="F491" s="88" t="s">
        <v>156</v>
      </c>
      <c r="G491" s="87"/>
      <c r="H491" s="87"/>
      <c r="I491" s="87"/>
      <c r="J491" s="87"/>
      <c r="K491" s="87"/>
      <c r="L491" s="87"/>
      <c r="M491" s="87"/>
      <c r="N491" s="87"/>
      <c r="O491" s="9"/>
    </row>
    <row r="492" spans="2:15">
      <c r="B492" s="32"/>
      <c r="C492" s="7"/>
      <c r="D492" s="38"/>
      <c r="E492" s="38"/>
      <c r="F492" s="88" t="s">
        <v>157</v>
      </c>
      <c r="G492" s="87"/>
      <c r="H492" s="87"/>
      <c r="I492" s="87"/>
      <c r="J492" s="87"/>
      <c r="K492" s="87"/>
      <c r="L492" s="87"/>
      <c r="M492" s="87"/>
      <c r="N492" s="87"/>
      <c r="O492" s="9"/>
    </row>
    <row r="493" spans="2:15">
      <c r="B493" s="32"/>
      <c r="C493" s="7"/>
      <c r="D493" s="38"/>
      <c r="E493" s="38"/>
      <c r="F493" s="88" t="s">
        <v>158</v>
      </c>
      <c r="G493" s="87"/>
      <c r="H493" s="87"/>
      <c r="I493" s="87"/>
      <c r="J493" s="87"/>
      <c r="K493" s="87"/>
      <c r="L493" s="87"/>
      <c r="M493" s="87"/>
      <c r="N493" s="87"/>
      <c r="O493" s="9"/>
    </row>
    <row r="494" spans="2:15">
      <c r="B494" s="32"/>
      <c r="C494" s="7"/>
      <c r="D494" s="38"/>
      <c r="E494" s="38"/>
      <c r="F494" s="88" t="s">
        <v>159</v>
      </c>
      <c r="G494" s="87"/>
      <c r="H494" s="87"/>
      <c r="I494" s="87"/>
      <c r="J494" s="87"/>
      <c r="K494" s="87"/>
      <c r="L494" s="87"/>
      <c r="M494" s="87"/>
      <c r="N494" s="87"/>
      <c r="O494" s="9"/>
    </row>
    <row r="495" spans="2:15">
      <c r="B495" s="32"/>
      <c r="C495" s="7"/>
      <c r="D495" s="38"/>
      <c r="E495" s="38"/>
      <c r="F495" s="88" t="s">
        <v>160</v>
      </c>
      <c r="G495" s="87"/>
      <c r="H495" s="87"/>
      <c r="I495" s="87"/>
      <c r="J495" s="87"/>
      <c r="K495" s="87"/>
      <c r="L495" s="87"/>
      <c r="M495" s="87"/>
      <c r="N495" s="87"/>
      <c r="O495" s="9"/>
    </row>
    <row r="496" spans="2:15">
      <c r="B496" s="32"/>
      <c r="C496" s="7"/>
      <c r="D496" s="38"/>
      <c r="E496" s="38"/>
      <c r="F496" s="88" t="s">
        <v>161</v>
      </c>
      <c r="G496" s="87"/>
      <c r="H496" s="87"/>
      <c r="I496" s="87"/>
      <c r="J496" s="87"/>
      <c r="K496" s="87"/>
      <c r="L496" s="87"/>
      <c r="M496" s="87"/>
      <c r="N496" s="87"/>
      <c r="O496" s="9"/>
    </row>
    <row r="497" spans="2:15">
      <c r="B497" s="32"/>
      <c r="C497" s="7" t="s">
        <v>22</v>
      </c>
      <c r="D497" s="38" t="s">
        <v>162</v>
      </c>
      <c r="E497" s="38" t="s">
        <v>3</v>
      </c>
      <c r="F497" s="41" t="s">
        <v>163</v>
      </c>
      <c r="G497" s="11"/>
      <c r="H497" s="7" t="s">
        <v>164</v>
      </c>
      <c r="I497" s="8"/>
      <c r="J497" s="11" t="s">
        <v>165</v>
      </c>
      <c r="K497" s="11"/>
      <c r="L497" s="11"/>
      <c r="M497" s="11"/>
      <c r="N497" s="11"/>
      <c r="O497" s="9"/>
    </row>
    <row r="498" spans="2:15">
      <c r="B498" s="32"/>
      <c r="C498" s="7"/>
      <c r="D498" s="38"/>
      <c r="E498" s="42"/>
      <c r="F498" s="41" t="s">
        <v>166</v>
      </c>
      <c r="G498" s="28"/>
      <c r="H498" s="7" t="s">
        <v>167</v>
      </c>
      <c r="I498" s="43"/>
      <c r="J498" s="7" t="s">
        <v>168</v>
      </c>
      <c r="K498" s="11"/>
      <c r="L498" s="11"/>
      <c r="M498" s="11"/>
      <c r="N498" s="11"/>
      <c r="O498" s="9"/>
    </row>
    <row r="499" spans="2:15">
      <c r="B499" s="32"/>
      <c r="C499" s="7"/>
      <c r="D499" s="38"/>
      <c r="E499" s="42"/>
      <c r="F499" s="41" t="s">
        <v>169</v>
      </c>
      <c r="G499" s="28"/>
      <c r="H499" s="7" t="s">
        <v>170</v>
      </c>
      <c r="I499" s="43"/>
      <c r="J499" s="43" t="s">
        <v>168</v>
      </c>
      <c r="K499" s="11"/>
      <c r="L499" s="11"/>
      <c r="M499" s="11"/>
      <c r="N499" s="11"/>
      <c r="O499" s="9"/>
    </row>
    <row r="500" spans="2:15">
      <c r="B500" s="32"/>
      <c r="C500" s="7"/>
      <c r="D500" s="38"/>
      <c r="E500" s="42"/>
      <c r="F500" s="41" t="s">
        <v>171</v>
      </c>
      <c r="G500" s="28"/>
      <c r="H500" s="7" t="s">
        <v>172</v>
      </c>
      <c r="I500" s="43"/>
      <c r="J500" s="43" t="s">
        <v>168</v>
      </c>
      <c r="K500" s="11"/>
      <c r="L500" s="11"/>
      <c r="M500" s="11"/>
      <c r="N500" s="11"/>
      <c r="O500" s="9"/>
    </row>
    <row r="501" spans="2:15">
      <c r="B501" s="32"/>
      <c r="C501" s="7"/>
      <c r="D501" s="44"/>
      <c r="E501" s="42"/>
      <c r="F501" s="41" t="s">
        <v>173</v>
      </c>
      <c r="G501" s="28"/>
      <c r="H501" s="7" t="s">
        <v>174</v>
      </c>
      <c r="I501" s="43"/>
      <c r="J501" s="43" t="s">
        <v>168</v>
      </c>
      <c r="K501" s="11"/>
      <c r="L501" s="11"/>
      <c r="M501" s="11"/>
      <c r="N501" s="11"/>
      <c r="O501" s="9"/>
    </row>
    <row r="502" spans="2:15">
      <c r="B502" s="32"/>
      <c r="C502" s="7"/>
      <c r="D502" s="44"/>
      <c r="E502" s="42"/>
      <c r="F502" s="41" t="s">
        <v>175</v>
      </c>
      <c r="G502" s="28"/>
      <c r="H502" s="7" t="s">
        <v>176</v>
      </c>
      <c r="I502" s="43"/>
      <c r="J502" s="43" t="s">
        <v>168</v>
      </c>
      <c r="K502" s="11"/>
      <c r="L502" s="11"/>
      <c r="M502" s="11"/>
      <c r="N502" s="11"/>
      <c r="O502" s="9"/>
    </row>
    <row r="503" spans="2:15">
      <c r="B503" s="32"/>
      <c r="C503" s="7" t="s">
        <v>24</v>
      </c>
      <c r="D503" s="38" t="s">
        <v>177</v>
      </c>
      <c r="E503" s="10"/>
      <c r="F503" s="11" t="s">
        <v>178</v>
      </c>
      <c r="G503" s="88" t="s">
        <v>179</v>
      </c>
      <c r="H503" s="87"/>
      <c r="I503" s="87"/>
      <c r="J503" s="87"/>
      <c r="K503" s="87"/>
      <c r="L503" s="87"/>
      <c r="M503" s="87"/>
      <c r="N503" s="87"/>
      <c r="O503" s="9"/>
    </row>
    <row r="504" spans="2:15">
      <c r="B504" s="32"/>
      <c r="C504" s="11"/>
      <c r="D504" s="44"/>
      <c r="E504" s="44"/>
      <c r="F504" s="28" t="s">
        <v>180</v>
      </c>
      <c r="G504" s="88" t="s">
        <v>181</v>
      </c>
      <c r="H504" s="87"/>
      <c r="I504" s="87"/>
      <c r="J504" s="87"/>
      <c r="K504" s="87"/>
      <c r="L504" s="87"/>
      <c r="M504" s="87"/>
      <c r="N504" s="87"/>
      <c r="O504" s="9"/>
    </row>
    <row r="505" spans="2:15">
      <c r="B505" s="32"/>
      <c r="C505" s="11"/>
      <c r="D505" s="44"/>
      <c r="E505" s="44"/>
      <c r="F505" s="28" t="s">
        <v>182</v>
      </c>
      <c r="G505" s="88" t="s">
        <v>183</v>
      </c>
      <c r="H505" s="87"/>
      <c r="I505" s="87"/>
      <c r="J505" s="87"/>
      <c r="K505" s="87"/>
      <c r="L505" s="87"/>
      <c r="M505" s="87"/>
      <c r="N505" s="87"/>
      <c r="O505" s="9"/>
    </row>
    <row r="506" spans="2:15">
      <c r="B506" s="32"/>
      <c r="C506" s="11"/>
      <c r="D506" s="44"/>
      <c r="E506" s="44"/>
      <c r="F506" s="28" t="s">
        <v>184</v>
      </c>
      <c r="G506" s="88" t="s">
        <v>185</v>
      </c>
      <c r="H506" s="88"/>
      <c r="I506" s="88"/>
      <c r="J506" s="88"/>
      <c r="K506" s="88"/>
      <c r="L506" s="88"/>
      <c r="M506" s="88"/>
      <c r="N506" s="88"/>
      <c r="O506" s="9"/>
    </row>
    <row r="507" spans="2:15">
      <c r="B507" s="3"/>
      <c r="C507" s="4"/>
      <c r="D507" s="45"/>
      <c r="E507" s="45"/>
      <c r="F507" s="4"/>
      <c r="G507" s="4"/>
      <c r="H507" s="4"/>
      <c r="I507" s="4"/>
      <c r="J507" s="4"/>
      <c r="K507" s="4"/>
      <c r="L507" s="4"/>
      <c r="M507" s="4"/>
      <c r="N507" s="4"/>
      <c r="O507" s="5"/>
    </row>
    <row r="508" spans="2:15">
      <c r="B508" s="6" t="s">
        <v>186</v>
      </c>
      <c r="C508" s="89" t="s">
        <v>187</v>
      </c>
      <c r="D508" s="90"/>
      <c r="E508" s="7" t="s">
        <v>3</v>
      </c>
      <c r="F508" s="7" t="s">
        <v>188</v>
      </c>
      <c r="G508" s="7"/>
      <c r="H508" s="10"/>
      <c r="I508" s="7"/>
      <c r="J508" s="11"/>
      <c r="K508" s="11"/>
      <c r="L508" s="11"/>
      <c r="M508" s="11"/>
      <c r="N508" s="11"/>
      <c r="O508" s="9"/>
    </row>
    <row r="509" spans="2:15">
      <c r="B509" s="3"/>
      <c r="C509" s="4"/>
      <c r="D509" s="45"/>
      <c r="E509" s="45"/>
      <c r="F509" s="4"/>
      <c r="G509" s="4"/>
      <c r="H509" s="4"/>
      <c r="I509" s="4"/>
      <c r="J509" s="4"/>
      <c r="K509" s="4"/>
      <c r="L509" s="4"/>
      <c r="M509" s="4"/>
      <c r="N509" s="4"/>
      <c r="O509" s="5"/>
    </row>
    <row r="510" spans="2:15">
      <c r="B510" s="6" t="s">
        <v>189</v>
      </c>
      <c r="C510" s="7" t="s">
        <v>190</v>
      </c>
      <c r="D510" s="7"/>
      <c r="E510" s="38" t="s">
        <v>3</v>
      </c>
      <c r="F510" s="28">
        <v>9</v>
      </c>
      <c r="G510" s="11"/>
      <c r="H510" s="11"/>
      <c r="I510" s="11"/>
      <c r="J510" s="7"/>
      <c r="K510" s="11"/>
      <c r="L510" s="11"/>
      <c r="M510" s="11"/>
      <c r="N510" s="11"/>
      <c r="O510" s="9"/>
    </row>
    <row r="511" spans="2:15">
      <c r="B511" s="46"/>
      <c r="C511" s="47"/>
      <c r="D511" s="48"/>
      <c r="E511" s="48"/>
      <c r="F511" s="49"/>
      <c r="G511" s="49"/>
      <c r="H511" s="49"/>
      <c r="I511" s="49"/>
      <c r="J511" s="49"/>
      <c r="K511" s="49"/>
      <c r="L511" s="49"/>
      <c r="M511" s="49"/>
      <c r="N511" s="49"/>
      <c r="O511" s="50"/>
    </row>
    <row r="515" spans="11:11">
      <c r="K515" s="55" t="s">
        <v>98</v>
      </c>
    </row>
    <row r="516" spans="11:11">
      <c r="K516" s="56" t="s">
        <v>644</v>
      </c>
    </row>
    <row r="517" spans="11:11">
      <c r="K517" s="58"/>
    </row>
    <row r="518" spans="11:11">
      <c r="K518" s="58"/>
    </row>
    <row r="519" spans="11:11">
      <c r="K519" s="58"/>
    </row>
    <row r="520" spans="11:11">
      <c r="K520" s="84" t="s">
        <v>645</v>
      </c>
    </row>
    <row r="521" spans="11:11">
      <c r="K521" s="57" t="s">
        <v>646</v>
      </c>
    </row>
    <row r="582" spans="2:15">
      <c r="B582" s="120" t="s">
        <v>0</v>
      </c>
      <c r="C582" s="121"/>
      <c r="D582" s="121"/>
      <c r="E582" s="121"/>
      <c r="F582" s="121"/>
      <c r="G582" s="121"/>
      <c r="H582" s="121"/>
      <c r="I582" s="121"/>
      <c r="J582" s="121"/>
      <c r="K582" s="121"/>
      <c r="L582" s="121"/>
      <c r="M582" s="121"/>
      <c r="N582" s="121"/>
      <c r="O582" s="1"/>
    </row>
    <row r="583" spans="2:15">
      <c r="B583" s="3"/>
      <c r="C583" s="4"/>
      <c r="D583" s="4"/>
      <c r="E583" s="4"/>
      <c r="F583" s="4"/>
      <c r="G583" s="4"/>
      <c r="H583" s="4"/>
      <c r="I583" s="4"/>
      <c r="J583" s="4"/>
      <c r="K583" s="4"/>
      <c r="L583" s="4"/>
      <c r="M583" s="4"/>
      <c r="N583" s="4"/>
      <c r="O583" s="5"/>
    </row>
    <row r="584" spans="2:15">
      <c r="B584" s="6" t="s">
        <v>1</v>
      </c>
      <c r="C584" s="7" t="s">
        <v>2</v>
      </c>
      <c r="D584" s="7"/>
      <c r="E584" s="8" t="s">
        <v>3</v>
      </c>
      <c r="F584" s="94" t="s">
        <v>236</v>
      </c>
      <c r="G584" s="94"/>
      <c r="H584" s="94"/>
      <c r="I584" s="94"/>
      <c r="J584" s="94"/>
      <c r="K584" s="94"/>
      <c r="L584" s="94"/>
      <c r="M584" s="94"/>
      <c r="N584" s="94"/>
      <c r="O584" s="9"/>
    </row>
    <row r="585" spans="2:15">
      <c r="B585" s="6"/>
      <c r="C585" s="7"/>
      <c r="D585" s="7"/>
      <c r="E585" s="8"/>
      <c r="F585" s="7"/>
      <c r="G585" s="7"/>
      <c r="H585" s="7"/>
      <c r="I585" s="7"/>
      <c r="J585" s="7"/>
      <c r="K585" s="7"/>
      <c r="L585" s="7"/>
      <c r="M585" s="7"/>
      <c r="N585" s="7"/>
      <c r="O585" s="9"/>
    </row>
    <row r="586" spans="2:15">
      <c r="B586" s="6" t="s">
        <v>4</v>
      </c>
      <c r="C586" s="7" t="s">
        <v>5</v>
      </c>
      <c r="D586" s="7"/>
      <c r="E586" s="8" t="s">
        <v>3</v>
      </c>
      <c r="F586" s="94"/>
      <c r="G586" s="94"/>
      <c r="H586" s="94"/>
      <c r="I586" s="94"/>
      <c r="J586" s="94"/>
      <c r="K586" s="94"/>
      <c r="L586" s="94"/>
      <c r="M586" s="94"/>
      <c r="N586" s="94"/>
      <c r="O586" s="9"/>
    </row>
    <row r="587" spans="2:15">
      <c r="B587" s="6"/>
      <c r="C587" s="7"/>
      <c r="D587" s="7"/>
      <c r="E587" s="8"/>
      <c r="F587" s="7"/>
      <c r="G587" s="7"/>
      <c r="H587" s="7"/>
      <c r="I587" s="7"/>
      <c r="J587" s="7"/>
      <c r="K587" s="7"/>
      <c r="L587" s="7"/>
      <c r="M587" s="7"/>
      <c r="N587" s="7"/>
      <c r="O587" s="9"/>
    </row>
    <row r="588" spans="2:15">
      <c r="B588" s="6" t="s">
        <v>6</v>
      </c>
      <c r="C588" s="7" t="s">
        <v>7</v>
      </c>
      <c r="D588" s="7"/>
      <c r="E588" s="8" t="s">
        <v>3</v>
      </c>
      <c r="F588" s="94" t="s">
        <v>8</v>
      </c>
      <c r="G588" s="94"/>
      <c r="H588" s="94"/>
      <c r="I588" s="94"/>
      <c r="J588" s="94"/>
      <c r="K588" s="94"/>
      <c r="L588" s="94"/>
      <c r="M588" s="94"/>
      <c r="N588" s="94"/>
      <c r="O588" s="9"/>
    </row>
    <row r="589" spans="2:15">
      <c r="B589" s="6"/>
      <c r="C589" s="7" t="s">
        <v>9</v>
      </c>
      <c r="D589" s="11" t="s">
        <v>10</v>
      </c>
      <c r="E589" s="8" t="s">
        <v>3</v>
      </c>
      <c r="F589" s="94" t="s">
        <v>11</v>
      </c>
      <c r="G589" s="94"/>
      <c r="H589" s="94"/>
      <c r="I589" s="94"/>
      <c r="J589" s="94"/>
      <c r="K589" s="94"/>
      <c r="L589" s="94"/>
      <c r="M589" s="94"/>
      <c r="N589" s="94"/>
      <c r="O589" s="9"/>
    </row>
    <row r="590" spans="2:15">
      <c r="B590" s="6"/>
      <c r="C590" s="7" t="s">
        <v>12</v>
      </c>
      <c r="D590" s="11" t="s">
        <v>13</v>
      </c>
      <c r="E590" s="8" t="s">
        <v>3</v>
      </c>
      <c r="F590" s="94" t="s">
        <v>11</v>
      </c>
      <c r="G590" s="94"/>
      <c r="H590" s="94"/>
      <c r="I590" s="94"/>
      <c r="J590" s="94"/>
      <c r="K590" s="94"/>
      <c r="L590" s="94"/>
      <c r="M590" s="94"/>
      <c r="N590" s="94"/>
      <c r="O590" s="9"/>
    </row>
    <row r="591" spans="2:15">
      <c r="B591" s="6"/>
      <c r="C591" s="7" t="s">
        <v>14</v>
      </c>
      <c r="D591" s="11" t="s">
        <v>15</v>
      </c>
      <c r="E591" s="8" t="s">
        <v>3</v>
      </c>
      <c r="F591" s="94" t="s">
        <v>16</v>
      </c>
      <c r="G591" s="94"/>
      <c r="H591" s="94"/>
      <c r="I591" s="94"/>
      <c r="J591" s="94"/>
      <c r="K591" s="94"/>
      <c r="L591" s="94"/>
      <c r="M591" s="94"/>
      <c r="N591" s="94"/>
      <c r="O591" s="9"/>
    </row>
    <row r="592" spans="2:15">
      <c r="B592" s="6"/>
      <c r="C592" s="7" t="s">
        <v>17</v>
      </c>
      <c r="D592" s="11" t="s">
        <v>18</v>
      </c>
      <c r="E592" s="8" t="s">
        <v>3</v>
      </c>
      <c r="F592" s="94" t="s">
        <v>19</v>
      </c>
      <c r="G592" s="94"/>
      <c r="H592" s="94"/>
      <c r="I592" s="94"/>
      <c r="J592" s="94"/>
      <c r="K592" s="94"/>
      <c r="L592" s="94"/>
      <c r="M592" s="94"/>
      <c r="N592" s="94"/>
      <c r="O592" s="9"/>
    </row>
    <row r="593" spans="2:15">
      <c r="B593" s="6"/>
      <c r="C593" s="7" t="s">
        <v>20</v>
      </c>
      <c r="D593" s="11" t="s">
        <v>21</v>
      </c>
      <c r="E593" s="8" t="s">
        <v>3</v>
      </c>
      <c r="F593" s="94" t="s">
        <v>11</v>
      </c>
      <c r="G593" s="94"/>
      <c r="H593" s="94"/>
      <c r="I593" s="94"/>
      <c r="J593" s="94"/>
      <c r="K593" s="94"/>
      <c r="L593" s="94"/>
      <c r="M593" s="94"/>
      <c r="N593" s="94"/>
      <c r="O593" s="9"/>
    </row>
    <row r="594" spans="2:15">
      <c r="B594" s="6"/>
      <c r="C594" s="7" t="s">
        <v>22</v>
      </c>
      <c r="D594" s="11" t="s">
        <v>23</v>
      </c>
      <c r="E594" s="8" t="s">
        <v>3</v>
      </c>
      <c r="F594" s="112" t="s">
        <v>11</v>
      </c>
      <c r="G594" s="112"/>
      <c r="H594" s="112"/>
      <c r="I594" s="94"/>
      <c r="J594" s="94"/>
      <c r="K594" s="94"/>
      <c r="L594" s="94"/>
      <c r="M594" s="94"/>
      <c r="N594" s="94"/>
      <c r="O594" s="9"/>
    </row>
    <row r="595" spans="2:15">
      <c r="B595" s="6"/>
      <c r="C595" s="7" t="s">
        <v>24</v>
      </c>
      <c r="D595" s="11" t="s">
        <v>25</v>
      </c>
      <c r="E595" s="8" t="s">
        <v>3</v>
      </c>
      <c r="F595" s="112" t="s">
        <v>11</v>
      </c>
      <c r="G595" s="112"/>
      <c r="H595" s="112"/>
      <c r="I595" s="94"/>
      <c r="J595" s="94"/>
      <c r="K595" s="94"/>
      <c r="L595" s="94"/>
      <c r="M595" s="94"/>
      <c r="N595" s="94"/>
      <c r="O595" s="9"/>
    </row>
    <row r="596" spans="2:15">
      <c r="B596" s="6"/>
      <c r="C596" s="7"/>
      <c r="D596" s="11"/>
      <c r="E596" s="8"/>
      <c r="F596" s="12"/>
      <c r="G596" s="12"/>
      <c r="H596" s="12"/>
      <c r="I596" s="7"/>
      <c r="J596" s="7"/>
      <c r="K596" s="7"/>
      <c r="L596" s="7"/>
      <c r="M596" s="7"/>
      <c r="N596" s="7"/>
      <c r="O596" s="9"/>
    </row>
    <row r="597" spans="2:15" ht="58.8" customHeight="1">
      <c r="B597" s="6" t="s">
        <v>26</v>
      </c>
      <c r="C597" s="7" t="s">
        <v>27</v>
      </c>
      <c r="D597" s="7"/>
      <c r="E597" s="8" t="s">
        <v>3</v>
      </c>
      <c r="F597" s="89" t="s">
        <v>216</v>
      </c>
      <c r="G597" s="89"/>
      <c r="H597" s="89"/>
      <c r="I597" s="89"/>
      <c r="J597" s="89"/>
      <c r="K597" s="89"/>
      <c r="L597" s="89"/>
      <c r="M597" s="89"/>
      <c r="N597" s="89"/>
      <c r="O597" s="9"/>
    </row>
    <row r="598" spans="2:15">
      <c r="B598" s="6"/>
      <c r="C598" s="7"/>
      <c r="D598" s="7"/>
      <c r="E598" s="8"/>
      <c r="F598" s="13"/>
      <c r="G598" s="13"/>
      <c r="H598" s="13"/>
      <c r="I598" s="13"/>
      <c r="J598" s="13"/>
      <c r="K598" s="13"/>
      <c r="L598" s="13"/>
      <c r="M598" s="13"/>
      <c r="N598" s="13"/>
      <c r="O598" s="9"/>
    </row>
    <row r="599" spans="2:15">
      <c r="B599" s="6" t="s">
        <v>28</v>
      </c>
      <c r="C599" s="7" t="s">
        <v>29</v>
      </c>
      <c r="D599" s="7"/>
      <c r="E599" s="8" t="s">
        <v>3</v>
      </c>
      <c r="F599" s="113"/>
      <c r="G599" s="113"/>
      <c r="H599" s="113"/>
      <c r="I599" s="113"/>
      <c r="J599" s="113"/>
      <c r="K599" s="113"/>
      <c r="L599" s="113"/>
      <c r="M599" s="113"/>
      <c r="N599" s="113"/>
      <c r="O599" s="9"/>
    </row>
    <row r="600" spans="2:15">
      <c r="B600" s="6"/>
      <c r="C600" s="7" t="s">
        <v>9</v>
      </c>
      <c r="D600" s="11" t="s">
        <v>30</v>
      </c>
      <c r="E600" s="8" t="s">
        <v>31</v>
      </c>
      <c r="F600" s="88" t="s">
        <v>237</v>
      </c>
      <c r="G600" s="88"/>
      <c r="H600" s="88"/>
      <c r="I600" s="88"/>
      <c r="J600" s="88"/>
      <c r="K600" s="88"/>
      <c r="L600" s="88"/>
      <c r="M600" s="88"/>
      <c r="N600" s="88"/>
      <c r="O600" s="9"/>
    </row>
    <row r="601" spans="2:15">
      <c r="B601" s="6"/>
      <c r="C601" s="7" t="s">
        <v>12</v>
      </c>
      <c r="D601" s="11" t="s">
        <v>32</v>
      </c>
      <c r="E601" s="8" t="s">
        <v>3</v>
      </c>
      <c r="F601" s="7" t="s">
        <v>33</v>
      </c>
      <c r="G601" s="52" t="s">
        <v>218</v>
      </c>
      <c r="H601" s="7"/>
      <c r="I601" s="7"/>
      <c r="J601" s="7"/>
      <c r="K601" s="7"/>
      <c r="L601" s="7"/>
      <c r="M601" s="7"/>
      <c r="N601" s="7"/>
      <c r="O601" s="9"/>
    </row>
    <row r="602" spans="2:15">
      <c r="B602" s="6"/>
      <c r="C602" s="7"/>
      <c r="D602" s="11"/>
      <c r="E602" s="8"/>
      <c r="F602" s="7" t="s">
        <v>34</v>
      </c>
      <c r="G602" s="7" t="s">
        <v>204</v>
      </c>
      <c r="H602" s="7"/>
      <c r="I602" s="7"/>
      <c r="J602" s="7"/>
      <c r="K602" s="7"/>
      <c r="L602" s="7"/>
      <c r="M602" s="7"/>
      <c r="N602" s="7"/>
      <c r="O602" s="9"/>
    </row>
    <row r="603" spans="2:15">
      <c r="B603" s="6"/>
      <c r="C603" s="7"/>
      <c r="D603" s="11"/>
      <c r="E603" s="8"/>
      <c r="F603" s="7" t="s">
        <v>6</v>
      </c>
      <c r="G603" s="7" t="s">
        <v>36</v>
      </c>
      <c r="H603" s="7"/>
      <c r="I603" s="7"/>
      <c r="J603" s="7"/>
      <c r="K603" s="7"/>
      <c r="L603" s="7"/>
      <c r="M603" s="7"/>
      <c r="N603" s="7"/>
      <c r="O603" s="9"/>
    </row>
    <row r="604" spans="2:15">
      <c r="B604" s="6"/>
      <c r="C604" s="7" t="s">
        <v>14</v>
      </c>
      <c r="D604" s="11" t="s">
        <v>37</v>
      </c>
      <c r="E604" s="8" t="s">
        <v>3</v>
      </c>
      <c r="F604" s="88"/>
      <c r="G604" s="88"/>
      <c r="H604" s="88"/>
      <c r="I604" s="88"/>
      <c r="J604" s="88"/>
      <c r="K604" s="88"/>
      <c r="L604" s="88"/>
      <c r="M604" s="88"/>
      <c r="N604" s="88"/>
      <c r="O604" s="9"/>
    </row>
    <row r="605" spans="2:15">
      <c r="B605" s="6"/>
      <c r="C605" s="7"/>
      <c r="D605" s="11"/>
      <c r="E605" s="8"/>
      <c r="F605" s="13"/>
      <c r="G605" s="13"/>
      <c r="H605" s="13"/>
      <c r="I605" s="13"/>
      <c r="J605" s="13"/>
      <c r="K605" s="13"/>
      <c r="L605" s="13"/>
      <c r="M605" s="13"/>
      <c r="N605" s="13"/>
      <c r="O605" s="9"/>
    </row>
    <row r="606" spans="2:15">
      <c r="B606" s="6" t="s">
        <v>38</v>
      </c>
      <c r="C606" s="7" t="s">
        <v>39</v>
      </c>
      <c r="D606" s="7"/>
      <c r="E606" s="11" t="s">
        <v>3</v>
      </c>
      <c r="F606" s="11"/>
      <c r="G606" s="11"/>
      <c r="H606" s="11"/>
      <c r="I606" s="11"/>
      <c r="J606" s="11"/>
      <c r="K606" s="11"/>
      <c r="L606" s="11"/>
      <c r="M606" s="11"/>
      <c r="N606" s="11"/>
      <c r="O606" s="9"/>
    </row>
    <row r="607" spans="2:15" ht="46.8">
      <c r="B607" s="14"/>
      <c r="C607" s="15" t="s">
        <v>40</v>
      </c>
      <c r="D607" s="105" t="s">
        <v>41</v>
      </c>
      <c r="E607" s="106"/>
      <c r="F607" s="106"/>
      <c r="G607" s="106"/>
      <c r="H607" s="106"/>
      <c r="I607" s="107"/>
      <c r="J607" s="16" t="s">
        <v>42</v>
      </c>
      <c r="K607" s="16" t="s">
        <v>43</v>
      </c>
      <c r="L607" s="16" t="s">
        <v>44</v>
      </c>
      <c r="M607" s="16" t="s">
        <v>45</v>
      </c>
      <c r="N607" s="16" t="s">
        <v>46</v>
      </c>
      <c r="O607" s="5"/>
    </row>
    <row r="608" spans="2:15" ht="34.950000000000003" customHeight="1">
      <c r="B608" s="6"/>
      <c r="C608" s="53">
        <v>1</v>
      </c>
      <c r="D608" s="127" t="s">
        <v>238</v>
      </c>
      <c r="E608" s="128"/>
      <c r="F608" s="129"/>
      <c r="G608" s="129"/>
      <c r="H608" s="129"/>
      <c r="I608" s="130"/>
      <c r="J608" s="17" t="s">
        <v>47</v>
      </c>
      <c r="K608" s="18">
        <v>36</v>
      </c>
      <c r="L608" s="19">
        <v>5</v>
      </c>
      <c r="M608" s="20">
        <f>K608*L608</f>
        <v>180</v>
      </c>
      <c r="N608" s="21">
        <f>M608/1250</f>
        <v>0.14399999999999999</v>
      </c>
      <c r="O608" s="9"/>
    </row>
    <row r="609" spans="2:15" ht="34.950000000000003" customHeight="1">
      <c r="B609" s="6"/>
      <c r="C609" s="53">
        <v>2</v>
      </c>
      <c r="D609" s="127" t="s">
        <v>239</v>
      </c>
      <c r="E609" s="128"/>
      <c r="F609" s="129"/>
      <c r="G609" s="129"/>
      <c r="H609" s="129"/>
      <c r="I609" s="130"/>
      <c r="J609" s="23" t="s">
        <v>47</v>
      </c>
      <c r="K609" s="18">
        <v>36</v>
      </c>
      <c r="L609" s="19">
        <v>5</v>
      </c>
      <c r="M609" s="20">
        <f t="shared" ref="M609:M615" si="7">K609*L609</f>
        <v>180</v>
      </c>
      <c r="N609" s="21">
        <f t="shared" ref="N609:N615" si="8">M609/1250</f>
        <v>0.14399999999999999</v>
      </c>
      <c r="O609" s="9"/>
    </row>
    <row r="610" spans="2:15" ht="34.950000000000003" customHeight="1">
      <c r="B610" s="6"/>
      <c r="C610" s="53">
        <v>3</v>
      </c>
      <c r="D610" s="157" t="s">
        <v>240</v>
      </c>
      <c r="E610" s="158"/>
      <c r="F610" s="159"/>
      <c r="G610" s="159"/>
      <c r="H610" s="159"/>
      <c r="I610" s="160"/>
      <c r="J610" s="17" t="s">
        <v>47</v>
      </c>
      <c r="K610" s="18">
        <v>36</v>
      </c>
      <c r="L610" s="19">
        <v>5</v>
      </c>
      <c r="M610" s="24">
        <f t="shared" si="7"/>
        <v>180</v>
      </c>
      <c r="N610" s="21">
        <f t="shared" si="8"/>
        <v>0.14399999999999999</v>
      </c>
      <c r="O610" s="9"/>
    </row>
    <row r="611" spans="2:15" ht="34.950000000000003" customHeight="1">
      <c r="B611" s="6"/>
      <c r="C611" s="53">
        <v>4</v>
      </c>
      <c r="D611" s="114" t="s">
        <v>241</v>
      </c>
      <c r="E611" s="115"/>
      <c r="F611" s="116"/>
      <c r="G611" s="116"/>
      <c r="H611" s="116"/>
      <c r="I611" s="117"/>
      <c r="J611" s="17" t="s">
        <v>47</v>
      </c>
      <c r="K611" s="18">
        <v>36</v>
      </c>
      <c r="L611" s="19">
        <v>5</v>
      </c>
      <c r="M611" s="20">
        <f t="shared" si="7"/>
        <v>180</v>
      </c>
      <c r="N611" s="21">
        <f t="shared" si="8"/>
        <v>0.14399999999999999</v>
      </c>
      <c r="O611" s="9"/>
    </row>
    <row r="612" spans="2:15" ht="34.950000000000003" customHeight="1">
      <c r="B612" s="6"/>
      <c r="C612" s="53">
        <v>5</v>
      </c>
      <c r="D612" s="171" t="s">
        <v>242</v>
      </c>
      <c r="E612" s="172"/>
      <c r="F612" s="172"/>
      <c r="G612" s="172"/>
      <c r="H612" s="172"/>
      <c r="I612" s="173"/>
      <c r="J612" s="17" t="s">
        <v>47</v>
      </c>
      <c r="K612" s="18">
        <v>36</v>
      </c>
      <c r="L612" s="19">
        <v>5</v>
      </c>
      <c r="M612" s="20">
        <f t="shared" si="7"/>
        <v>180</v>
      </c>
      <c r="N612" s="21">
        <f t="shared" si="8"/>
        <v>0.14399999999999999</v>
      </c>
      <c r="O612" s="9"/>
    </row>
    <row r="613" spans="2:15" ht="34.950000000000003" customHeight="1">
      <c r="B613" s="6"/>
      <c r="C613" s="53">
        <v>6</v>
      </c>
      <c r="D613" s="134" t="s">
        <v>243</v>
      </c>
      <c r="E613" s="135"/>
      <c r="F613" s="135"/>
      <c r="G613" s="135"/>
      <c r="H613" s="135"/>
      <c r="I613" s="136"/>
      <c r="J613" s="17" t="s">
        <v>47</v>
      </c>
      <c r="K613" s="18">
        <v>36</v>
      </c>
      <c r="L613" s="19">
        <v>5</v>
      </c>
      <c r="M613" s="20">
        <f t="shared" si="7"/>
        <v>180</v>
      </c>
      <c r="N613" s="21">
        <f t="shared" si="8"/>
        <v>0.14399999999999999</v>
      </c>
      <c r="O613" s="9"/>
    </row>
    <row r="614" spans="2:15" ht="34.950000000000003" customHeight="1">
      <c r="B614" s="6"/>
      <c r="C614" s="53">
        <v>7</v>
      </c>
      <c r="D614" s="134" t="s">
        <v>244</v>
      </c>
      <c r="E614" s="135"/>
      <c r="F614" s="135"/>
      <c r="G614" s="135"/>
      <c r="H614" s="135"/>
      <c r="I614" s="136"/>
      <c r="J614" s="17" t="s">
        <v>47</v>
      </c>
      <c r="K614" s="18">
        <v>36</v>
      </c>
      <c r="L614" s="19">
        <v>5</v>
      </c>
      <c r="M614" s="20">
        <f t="shared" si="7"/>
        <v>180</v>
      </c>
      <c r="N614" s="21">
        <f t="shared" si="8"/>
        <v>0.14399999999999999</v>
      </c>
      <c r="O614" s="9"/>
    </row>
    <row r="615" spans="2:15" ht="34.950000000000003" customHeight="1">
      <c r="B615" s="6"/>
      <c r="C615" s="53">
        <v>8</v>
      </c>
      <c r="D615" s="134" t="s">
        <v>245</v>
      </c>
      <c r="E615" s="135"/>
      <c r="F615" s="135"/>
      <c r="G615" s="135"/>
      <c r="H615" s="135"/>
      <c r="I615" s="136"/>
      <c r="J615" s="17" t="s">
        <v>47</v>
      </c>
      <c r="K615" s="18">
        <v>36</v>
      </c>
      <c r="L615" s="19">
        <v>5</v>
      </c>
      <c r="M615" s="20">
        <f t="shared" si="7"/>
        <v>180</v>
      </c>
      <c r="N615" s="21">
        <f t="shared" si="8"/>
        <v>0.14399999999999999</v>
      </c>
      <c r="O615" s="9"/>
    </row>
    <row r="616" spans="2:15">
      <c r="B616" s="14"/>
      <c r="C616" s="118" t="s">
        <v>48</v>
      </c>
      <c r="D616" s="119"/>
      <c r="E616" s="119"/>
      <c r="F616" s="119"/>
      <c r="G616" s="119"/>
      <c r="H616" s="119"/>
      <c r="I616" s="119"/>
      <c r="J616" s="119"/>
      <c r="K616" s="119"/>
      <c r="L616" s="119"/>
      <c r="M616" s="25">
        <f>SUM(M608:M611)</f>
        <v>720</v>
      </c>
      <c r="N616" s="26">
        <f>SUM(N608:N615)</f>
        <v>1.1519999999999999</v>
      </c>
      <c r="O616" s="5"/>
    </row>
    <row r="617" spans="2:15">
      <c r="B617" s="14"/>
      <c r="C617" s="118" t="s">
        <v>49</v>
      </c>
      <c r="D617" s="119"/>
      <c r="E617" s="119"/>
      <c r="F617" s="119"/>
      <c r="G617" s="119"/>
      <c r="H617" s="119"/>
      <c r="I617" s="119"/>
      <c r="J617" s="119"/>
      <c r="K617" s="119"/>
      <c r="L617" s="119"/>
      <c r="M617" s="119"/>
      <c r="N617" s="27" t="str">
        <f>ROUND(N616,0)&amp;" Orang"</f>
        <v>1 Orang</v>
      </c>
      <c r="O617" s="5"/>
    </row>
    <row r="618" spans="2:15">
      <c r="B618" s="14"/>
      <c r="C618" s="4"/>
      <c r="D618" s="4"/>
      <c r="E618" s="4"/>
      <c r="F618" s="4"/>
      <c r="G618" s="4"/>
      <c r="H618" s="4"/>
      <c r="I618" s="4"/>
      <c r="J618" s="4"/>
      <c r="K618" s="4"/>
      <c r="L618" s="4"/>
      <c r="M618" s="4"/>
      <c r="N618" s="4"/>
      <c r="O618" s="5"/>
    </row>
    <row r="619" spans="2:15">
      <c r="B619" s="6" t="s">
        <v>50</v>
      </c>
      <c r="C619" s="7" t="s">
        <v>51</v>
      </c>
      <c r="D619" s="7"/>
      <c r="E619" s="8" t="s">
        <v>3</v>
      </c>
      <c r="F619" s="88"/>
      <c r="G619" s="88"/>
      <c r="H619" s="88"/>
      <c r="I619" s="88"/>
      <c r="J619" s="88"/>
      <c r="K619" s="88"/>
      <c r="L619" s="88"/>
      <c r="M619" s="88"/>
      <c r="N619" s="88"/>
      <c r="O619" s="9"/>
    </row>
    <row r="620" spans="2:15">
      <c r="B620" s="6"/>
      <c r="C620" s="28">
        <v>1</v>
      </c>
      <c r="D620" s="88" t="s">
        <v>246</v>
      </c>
      <c r="E620" s="110"/>
      <c r="F620" s="110"/>
      <c r="G620" s="110"/>
      <c r="H620" s="110"/>
      <c r="I620" s="110"/>
      <c r="J620" s="110"/>
      <c r="K620" s="110"/>
      <c r="L620" s="110"/>
      <c r="M620" s="110"/>
      <c r="N620" s="110"/>
      <c r="O620" s="9"/>
    </row>
    <row r="621" spans="2:15">
      <c r="B621" s="6"/>
      <c r="C621" s="28">
        <v>2</v>
      </c>
      <c r="D621" s="88" t="s">
        <v>247</v>
      </c>
      <c r="E621" s="111"/>
      <c r="F621" s="111"/>
      <c r="G621" s="111"/>
      <c r="H621" s="111"/>
      <c r="I621" s="111"/>
      <c r="J621" s="111"/>
      <c r="K621" s="111"/>
      <c r="L621" s="111"/>
      <c r="M621" s="111"/>
      <c r="N621" s="111"/>
      <c r="O621" s="9"/>
    </row>
    <row r="622" spans="2:15">
      <c r="B622" s="6"/>
      <c r="C622" s="28">
        <v>3</v>
      </c>
      <c r="D622" s="88" t="s">
        <v>248</v>
      </c>
      <c r="E622" s="111"/>
      <c r="F622" s="111"/>
      <c r="G622" s="111"/>
      <c r="H622" s="111"/>
      <c r="I622" s="111"/>
      <c r="J622" s="111"/>
      <c r="K622" s="111"/>
      <c r="L622" s="111"/>
      <c r="M622" s="111"/>
      <c r="N622" s="111"/>
      <c r="O622" s="9"/>
    </row>
    <row r="623" spans="2:15">
      <c r="B623" s="6"/>
      <c r="C623" s="28">
        <v>4</v>
      </c>
      <c r="D623" s="88" t="s">
        <v>249</v>
      </c>
      <c r="E623" s="111"/>
      <c r="F623" s="111"/>
      <c r="G623" s="111"/>
      <c r="H623" s="111"/>
      <c r="I623" s="111"/>
      <c r="J623" s="111"/>
      <c r="K623" s="111"/>
      <c r="L623" s="111"/>
      <c r="M623" s="111"/>
      <c r="N623" s="111"/>
      <c r="O623" s="9"/>
    </row>
    <row r="624" spans="2:15">
      <c r="B624" s="6"/>
      <c r="C624" s="28">
        <v>5</v>
      </c>
      <c r="D624" s="88" t="s">
        <v>231</v>
      </c>
      <c r="E624" s="111"/>
      <c r="F624" s="111"/>
      <c r="G624" s="111"/>
      <c r="H624" s="111"/>
      <c r="I624" s="111"/>
      <c r="J624" s="111"/>
      <c r="K624" s="111"/>
      <c r="L624" s="111"/>
      <c r="M624" s="111"/>
      <c r="N624" s="111"/>
      <c r="O624" s="9"/>
    </row>
    <row r="625" spans="2:15">
      <c r="B625" s="6"/>
      <c r="C625" s="28">
        <v>6</v>
      </c>
      <c r="D625" s="88" t="s">
        <v>232</v>
      </c>
      <c r="E625" s="111"/>
      <c r="F625" s="111"/>
      <c r="G625" s="111"/>
      <c r="H625" s="111"/>
      <c r="I625" s="111"/>
      <c r="J625" s="111"/>
      <c r="K625" s="111"/>
      <c r="L625" s="111"/>
      <c r="M625" s="111"/>
      <c r="N625" s="111"/>
      <c r="O625" s="9"/>
    </row>
    <row r="626" spans="2:15">
      <c r="B626" s="14"/>
      <c r="C626" s="4"/>
      <c r="D626" s="11"/>
      <c r="E626" s="11"/>
      <c r="F626" s="11"/>
      <c r="G626" s="11"/>
      <c r="H626" s="11"/>
      <c r="I626" s="11"/>
      <c r="J626" s="11"/>
      <c r="K626" s="11"/>
      <c r="L626" s="11"/>
      <c r="M626" s="11"/>
      <c r="N626" s="11"/>
      <c r="O626" s="5"/>
    </row>
    <row r="627" spans="2:15">
      <c r="B627" s="6" t="s">
        <v>58</v>
      </c>
      <c r="C627" s="7" t="s">
        <v>59</v>
      </c>
      <c r="D627" s="7"/>
      <c r="E627" s="11" t="s">
        <v>3</v>
      </c>
      <c r="F627" s="11"/>
      <c r="G627" s="11"/>
      <c r="H627" s="11"/>
      <c r="I627" s="11"/>
      <c r="J627" s="11"/>
      <c r="K627" s="11"/>
      <c r="L627" s="11"/>
      <c r="M627" s="11"/>
      <c r="N627" s="11"/>
      <c r="O627" s="9"/>
    </row>
    <row r="628" spans="2:15">
      <c r="B628" s="14"/>
      <c r="C628" s="15" t="s">
        <v>40</v>
      </c>
      <c r="D628" s="105" t="s">
        <v>59</v>
      </c>
      <c r="E628" s="106"/>
      <c r="F628" s="106"/>
      <c r="G628" s="106"/>
      <c r="H628" s="106"/>
      <c r="I628" s="107"/>
      <c r="J628" s="105" t="s">
        <v>60</v>
      </c>
      <c r="K628" s="108"/>
      <c r="L628" s="108"/>
      <c r="M628" s="108"/>
      <c r="N628" s="109"/>
      <c r="O628" s="5"/>
    </row>
    <row r="629" spans="2:15">
      <c r="B629" s="3"/>
      <c r="C629" s="29">
        <v>1</v>
      </c>
      <c r="D629" s="98" t="s">
        <v>250</v>
      </c>
      <c r="E629" s="99"/>
      <c r="F629" s="99"/>
      <c r="G629" s="99"/>
      <c r="H629" s="99"/>
      <c r="I629" s="100"/>
      <c r="J629" s="98" t="s">
        <v>251</v>
      </c>
      <c r="K629" s="99"/>
      <c r="L629" s="99"/>
      <c r="M629" s="99"/>
      <c r="N629" s="100"/>
      <c r="O629" s="5"/>
    </row>
    <row r="630" spans="2:15">
      <c r="B630" s="3"/>
      <c r="C630" s="29">
        <v>2</v>
      </c>
      <c r="D630" s="98" t="s">
        <v>252</v>
      </c>
      <c r="E630" s="99"/>
      <c r="F630" s="99"/>
      <c r="G630" s="99"/>
      <c r="H630" s="99"/>
      <c r="I630" s="100"/>
      <c r="J630" s="98" t="s">
        <v>253</v>
      </c>
      <c r="K630" s="99"/>
      <c r="L630" s="99"/>
      <c r="M630" s="99"/>
      <c r="N630" s="100"/>
      <c r="O630" s="5"/>
    </row>
    <row r="631" spans="2:15">
      <c r="B631" s="3"/>
      <c r="C631" s="29">
        <v>3</v>
      </c>
      <c r="D631" s="98" t="s">
        <v>254</v>
      </c>
      <c r="E631" s="99"/>
      <c r="F631" s="99"/>
      <c r="G631" s="99"/>
      <c r="H631" s="99"/>
      <c r="I631" s="100"/>
      <c r="J631" s="98" t="s">
        <v>255</v>
      </c>
      <c r="K631" s="99"/>
      <c r="L631" s="99"/>
      <c r="M631" s="99"/>
      <c r="N631" s="100"/>
      <c r="O631" s="5"/>
    </row>
    <row r="632" spans="2:15">
      <c r="B632" s="3"/>
      <c r="C632" s="29">
        <v>4</v>
      </c>
      <c r="D632" s="98" t="s">
        <v>256</v>
      </c>
      <c r="E632" s="99"/>
      <c r="F632" s="99"/>
      <c r="G632" s="99"/>
      <c r="H632" s="99"/>
      <c r="I632" s="100"/>
      <c r="J632" s="98" t="s">
        <v>257</v>
      </c>
      <c r="K632" s="99"/>
      <c r="L632" s="99"/>
      <c r="M632" s="99"/>
      <c r="N632" s="100"/>
      <c r="O632" s="5"/>
    </row>
    <row r="633" spans="2:15">
      <c r="B633" s="3"/>
      <c r="C633" s="29">
        <v>5</v>
      </c>
      <c r="D633" s="98" t="s">
        <v>258</v>
      </c>
      <c r="E633" s="99"/>
      <c r="F633" s="99"/>
      <c r="G633" s="99"/>
      <c r="H633" s="99"/>
      <c r="I633" s="100"/>
      <c r="J633" s="98" t="s">
        <v>259</v>
      </c>
      <c r="K633" s="99"/>
      <c r="L633" s="99"/>
      <c r="M633" s="99"/>
      <c r="N633" s="100"/>
      <c r="O633" s="5"/>
    </row>
    <row r="634" spans="2:15">
      <c r="B634" s="3"/>
      <c r="C634" s="4"/>
      <c r="D634" s="4"/>
      <c r="E634" s="4"/>
      <c r="F634" s="30"/>
      <c r="G634" s="30"/>
      <c r="H634" s="30"/>
      <c r="I634" s="30"/>
      <c r="J634" s="30"/>
      <c r="K634" s="30"/>
      <c r="L634" s="30"/>
      <c r="M634" s="30"/>
      <c r="N634" s="30"/>
      <c r="O634" s="5"/>
    </row>
    <row r="635" spans="2:15">
      <c r="B635" s="6" t="s">
        <v>71</v>
      </c>
      <c r="C635" s="7" t="s">
        <v>72</v>
      </c>
      <c r="D635" s="11"/>
      <c r="E635" s="11" t="s">
        <v>3</v>
      </c>
      <c r="F635" s="11"/>
      <c r="G635" s="11"/>
      <c r="H635" s="11"/>
      <c r="I635" s="11"/>
      <c r="J635" s="11"/>
      <c r="K635" s="11"/>
      <c r="L635" s="11"/>
      <c r="M635" s="11"/>
      <c r="N635" s="11"/>
      <c r="O635" s="9"/>
    </row>
    <row r="636" spans="2:15">
      <c r="B636" s="14"/>
      <c r="C636" s="15" t="s">
        <v>40</v>
      </c>
      <c r="D636" s="105" t="s">
        <v>72</v>
      </c>
      <c r="E636" s="106"/>
      <c r="F636" s="106"/>
      <c r="G636" s="106"/>
      <c r="H636" s="106"/>
      <c r="I636" s="107"/>
      <c r="J636" s="105" t="s">
        <v>60</v>
      </c>
      <c r="K636" s="108"/>
      <c r="L636" s="108"/>
      <c r="M636" s="108"/>
      <c r="N636" s="109"/>
      <c r="O636" s="5"/>
    </row>
    <row r="637" spans="2:15">
      <c r="B637" s="3"/>
      <c r="C637" s="29">
        <v>1</v>
      </c>
      <c r="D637" s="98" t="s">
        <v>61</v>
      </c>
      <c r="E637" s="99"/>
      <c r="F637" s="99"/>
      <c r="G637" s="99"/>
      <c r="H637" s="99"/>
      <c r="I637" s="100"/>
      <c r="J637" s="98" t="s">
        <v>62</v>
      </c>
      <c r="K637" s="99"/>
      <c r="L637" s="99"/>
      <c r="M637" s="99"/>
      <c r="N637" s="100"/>
      <c r="O637" s="5"/>
    </row>
    <row r="638" spans="2:15">
      <c r="B638" s="3"/>
      <c r="C638" s="29">
        <v>2</v>
      </c>
      <c r="D638" s="98" t="s">
        <v>65</v>
      </c>
      <c r="E638" s="99"/>
      <c r="F638" s="99"/>
      <c r="G638" s="99"/>
      <c r="H638" s="99"/>
      <c r="I638" s="100"/>
      <c r="J638" s="98" t="s">
        <v>66</v>
      </c>
      <c r="K638" s="99"/>
      <c r="L638" s="99"/>
      <c r="M638" s="99"/>
      <c r="N638" s="100"/>
      <c r="O638" s="5"/>
    </row>
    <row r="639" spans="2:15">
      <c r="B639" s="3"/>
      <c r="C639" s="29">
        <v>3</v>
      </c>
      <c r="D639" s="98" t="s">
        <v>73</v>
      </c>
      <c r="E639" s="99"/>
      <c r="F639" s="99"/>
      <c r="G639" s="99"/>
      <c r="H639" s="99"/>
      <c r="I639" s="100"/>
      <c r="J639" s="98" t="s">
        <v>66</v>
      </c>
      <c r="K639" s="99"/>
      <c r="L639" s="99"/>
      <c r="M639" s="99"/>
      <c r="N639" s="100"/>
      <c r="O639" s="5"/>
    </row>
    <row r="640" spans="2:15">
      <c r="B640" s="3"/>
      <c r="C640" s="29">
        <v>4</v>
      </c>
      <c r="D640" s="98" t="s">
        <v>74</v>
      </c>
      <c r="E640" s="99"/>
      <c r="F640" s="99"/>
      <c r="G640" s="99"/>
      <c r="H640" s="99"/>
      <c r="I640" s="100"/>
      <c r="J640" s="98" t="s">
        <v>75</v>
      </c>
      <c r="K640" s="99"/>
      <c r="L640" s="99"/>
      <c r="M640" s="99"/>
      <c r="N640" s="100"/>
      <c r="O640" s="5"/>
    </row>
    <row r="641" spans="2:15">
      <c r="B641" s="3"/>
      <c r="C641" s="29">
        <v>5</v>
      </c>
      <c r="D641" s="98" t="s">
        <v>76</v>
      </c>
      <c r="E641" s="99"/>
      <c r="F641" s="99"/>
      <c r="G641" s="99"/>
      <c r="H641" s="99"/>
      <c r="I641" s="100"/>
      <c r="J641" s="98" t="s">
        <v>77</v>
      </c>
      <c r="K641" s="99"/>
      <c r="L641" s="99"/>
      <c r="M641" s="99"/>
      <c r="N641" s="100"/>
      <c r="O641" s="5"/>
    </row>
    <row r="642" spans="2:15">
      <c r="B642" s="3"/>
      <c r="C642" s="4"/>
      <c r="D642" s="4"/>
      <c r="E642" s="4"/>
      <c r="F642" s="4"/>
      <c r="G642" s="4"/>
      <c r="H642" s="4"/>
      <c r="I642" s="4"/>
      <c r="J642" s="4"/>
      <c r="K642" s="4"/>
      <c r="L642" s="4"/>
      <c r="M642" s="4"/>
      <c r="N642" s="4"/>
      <c r="O642" s="5"/>
    </row>
    <row r="643" spans="2:15">
      <c r="B643" s="6" t="s">
        <v>78</v>
      </c>
      <c r="C643" s="7" t="s">
        <v>79</v>
      </c>
      <c r="D643" s="7"/>
      <c r="E643" s="8" t="s">
        <v>3</v>
      </c>
      <c r="F643" s="11"/>
      <c r="G643" s="11"/>
      <c r="H643" s="11"/>
      <c r="I643" s="11"/>
      <c r="J643" s="11"/>
      <c r="K643" s="11"/>
      <c r="L643" s="11"/>
      <c r="M643" s="11"/>
      <c r="N643" s="11"/>
      <c r="O643" s="9"/>
    </row>
    <row r="644" spans="2:15">
      <c r="B644" s="14"/>
      <c r="C644" s="31" t="s">
        <v>40</v>
      </c>
      <c r="D644" s="102" t="s">
        <v>80</v>
      </c>
      <c r="E644" s="103"/>
      <c r="F644" s="103"/>
      <c r="G644" s="103"/>
      <c r="H644" s="103"/>
      <c r="I644" s="103"/>
      <c r="J644" s="103"/>
      <c r="K644" s="103"/>
      <c r="L644" s="103"/>
      <c r="M644" s="103"/>
      <c r="N644" s="104"/>
      <c r="O644" s="5"/>
    </row>
    <row r="645" spans="2:15">
      <c r="B645" s="6"/>
      <c r="C645" s="29">
        <v>1</v>
      </c>
      <c r="D645" s="98" t="s">
        <v>81</v>
      </c>
      <c r="E645" s="99"/>
      <c r="F645" s="99"/>
      <c r="G645" s="99"/>
      <c r="H645" s="99"/>
      <c r="I645" s="99"/>
      <c r="J645" s="99"/>
      <c r="K645" s="99"/>
      <c r="L645" s="99"/>
      <c r="M645" s="99"/>
      <c r="N645" s="100"/>
      <c r="O645" s="9"/>
    </row>
    <row r="646" spans="2:15">
      <c r="B646" s="6"/>
      <c r="C646" s="29">
        <v>2</v>
      </c>
      <c r="D646" s="98" t="s">
        <v>235</v>
      </c>
      <c r="E646" s="99"/>
      <c r="F646" s="99"/>
      <c r="G646" s="99"/>
      <c r="H646" s="99"/>
      <c r="I646" s="99"/>
      <c r="J646" s="99"/>
      <c r="K646" s="99"/>
      <c r="L646" s="99"/>
      <c r="M646" s="99"/>
      <c r="N646" s="100"/>
      <c r="O646" s="9"/>
    </row>
    <row r="647" spans="2:15">
      <c r="B647" s="32"/>
      <c r="C647" s="29">
        <v>3</v>
      </c>
      <c r="D647" s="98" t="s">
        <v>83</v>
      </c>
      <c r="E647" s="99"/>
      <c r="F647" s="99"/>
      <c r="G647" s="99"/>
      <c r="H647" s="99"/>
      <c r="I647" s="99"/>
      <c r="J647" s="99"/>
      <c r="K647" s="99"/>
      <c r="L647" s="99"/>
      <c r="M647" s="99"/>
      <c r="N647" s="100"/>
      <c r="O647" s="33"/>
    </row>
    <row r="648" spans="2:15">
      <c r="B648" s="32"/>
      <c r="C648" s="29">
        <v>4</v>
      </c>
      <c r="D648" s="98" t="s">
        <v>84</v>
      </c>
      <c r="E648" s="99"/>
      <c r="F648" s="99"/>
      <c r="G648" s="99"/>
      <c r="H648" s="99"/>
      <c r="I648" s="99"/>
      <c r="J648" s="99"/>
      <c r="K648" s="99"/>
      <c r="L648" s="99"/>
      <c r="M648" s="99"/>
      <c r="N648" s="100"/>
      <c r="O648" s="33"/>
    </row>
    <row r="649" spans="2:15">
      <c r="B649" s="32"/>
      <c r="C649" s="29">
        <v>5</v>
      </c>
      <c r="D649" s="98" t="s">
        <v>85</v>
      </c>
      <c r="E649" s="99"/>
      <c r="F649" s="99"/>
      <c r="G649" s="99"/>
      <c r="H649" s="99"/>
      <c r="I649" s="99"/>
      <c r="J649" s="99"/>
      <c r="K649" s="99"/>
      <c r="L649" s="99"/>
      <c r="M649" s="99"/>
      <c r="N649" s="100"/>
      <c r="O649" s="9"/>
    </row>
    <row r="650" spans="2:15">
      <c r="B650" s="3"/>
      <c r="C650" s="4"/>
      <c r="D650" s="4"/>
      <c r="E650" s="34"/>
      <c r="F650" s="101"/>
      <c r="G650" s="101"/>
      <c r="H650" s="101"/>
      <c r="I650" s="101"/>
      <c r="J650" s="101"/>
      <c r="K650" s="101"/>
      <c r="L650" s="101"/>
      <c r="M650" s="101"/>
      <c r="N650" s="101"/>
      <c r="O650" s="5"/>
    </row>
    <row r="651" spans="2:15">
      <c r="B651" s="6" t="s">
        <v>86</v>
      </c>
      <c r="C651" s="7" t="s">
        <v>87</v>
      </c>
      <c r="D651" s="7"/>
      <c r="E651" s="8" t="s">
        <v>3</v>
      </c>
      <c r="F651" s="11"/>
      <c r="G651" s="11"/>
      <c r="H651" s="11"/>
      <c r="I651" s="11"/>
      <c r="J651" s="11"/>
      <c r="K651" s="11"/>
      <c r="L651" s="11"/>
      <c r="M651" s="11"/>
      <c r="N651" s="11"/>
      <c r="O651" s="9"/>
    </row>
    <row r="652" spans="2:15">
      <c r="B652" s="14"/>
      <c r="C652" s="31" t="s">
        <v>40</v>
      </c>
      <c r="D652" s="102" t="s">
        <v>80</v>
      </c>
      <c r="E652" s="103"/>
      <c r="F652" s="103"/>
      <c r="G652" s="103"/>
      <c r="H652" s="103"/>
      <c r="I652" s="103"/>
      <c r="J652" s="103"/>
      <c r="K652" s="103"/>
      <c r="L652" s="103"/>
      <c r="M652" s="103"/>
      <c r="N652" s="104"/>
      <c r="O652" s="5"/>
    </row>
    <row r="653" spans="2:15">
      <c r="B653" s="6"/>
      <c r="C653" s="29">
        <v>1</v>
      </c>
      <c r="D653" s="98" t="s">
        <v>88</v>
      </c>
      <c r="E653" s="99"/>
      <c r="F653" s="99"/>
      <c r="G653" s="99"/>
      <c r="H653" s="99"/>
      <c r="I653" s="99"/>
      <c r="J653" s="99"/>
      <c r="K653" s="99"/>
      <c r="L653" s="99"/>
      <c r="M653" s="99"/>
      <c r="N653" s="100"/>
      <c r="O653" s="9"/>
    </row>
    <row r="654" spans="2:15">
      <c r="B654" s="6"/>
      <c r="C654" s="29">
        <v>2</v>
      </c>
      <c r="D654" s="98" t="s">
        <v>89</v>
      </c>
      <c r="E654" s="99"/>
      <c r="F654" s="99"/>
      <c r="G654" s="99"/>
      <c r="H654" s="99"/>
      <c r="I654" s="99"/>
      <c r="J654" s="99"/>
      <c r="K654" s="99"/>
      <c r="L654" s="99"/>
      <c r="M654" s="99"/>
      <c r="N654" s="100"/>
      <c r="O654" s="9"/>
    </row>
    <row r="655" spans="2:15">
      <c r="B655" s="32"/>
      <c r="C655" s="29">
        <v>3</v>
      </c>
      <c r="D655" s="98" t="s">
        <v>90</v>
      </c>
      <c r="E655" s="99"/>
      <c r="F655" s="99"/>
      <c r="G655" s="99"/>
      <c r="H655" s="99"/>
      <c r="I655" s="99"/>
      <c r="J655" s="99"/>
      <c r="K655" s="99"/>
      <c r="L655" s="99"/>
      <c r="M655" s="99"/>
      <c r="N655" s="100"/>
      <c r="O655" s="33"/>
    </row>
    <row r="656" spans="2:15">
      <c r="B656" s="32"/>
      <c r="C656" s="29">
        <v>4</v>
      </c>
      <c r="D656" s="98" t="s">
        <v>91</v>
      </c>
      <c r="E656" s="99"/>
      <c r="F656" s="99"/>
      <c r="G656" s="99"/>
      <c r="H656" s="99"/>
      <c r="I656" s="99"/>
      <c r="J656" s="99"/>
      <c r="K656" s="99"/>
      <c r="L656" s="99"/>
      <c r="M656" s="99"/>
      <c r="N656" s="100"/>
      <c r="O656" s="33"/>
    </row>
    <row r="657" spans="2:15">
      <c r="B657" s="32"/>
      <c r="C657" s="29">
        <v>5</v>
      </c>
      <c r="D657" s="98" t="s">
        <v>92</v>
      </c>
      <c r="E657" s="99"/>
      <c r="F657" s="99"/>
      <c r="G657" s="99"/>
      <c r="H657" s="99"/>
      <c r="I657" s="99"/>
      <c r="J657" s="99"/>
      <c r="K657" s="99"/>
      <c r="L657" s="99"/>
      <c r="M657" s="99"/>
      <c r="N657" s="100"/>
      <c r="O657" s="9"/>
    </row>
    <row r="658" spans="2:15">
      <c r="B658" s="32"/>
      <c r="C658" s="28"/>
      <c r="D658" s="13"/>
      <c r="E658" s="35"/>
      <c r="F658" s="35"/>
      <c r="G658" s="35"/>
      <c r="H658" s="35"/>
      <c r="I658" s="35"/>
      <c r="J658" s="35"/>
      <c r="K658" s="35"/>
      <c r="L658" s="35"/>
      <c r="M658" s="35"/>
      <c r="N658" s="35"/>
      <c r="O658" s="9"/>
    </row>
    <row r="659" spans="2:15">
      <c r="B659" s="6" t="s">
        <v>93</v>
      </c>
      <c r="C659" s="7" t="s">
        <v>94</v>
      </c>
      <c r="D659" s="7"/>
      <c r="E659" s="8" t="s">
        <v>3</v>
      </c>
      <c r="F659" s="11"/>
      <c r="G659" s="11"/>
      <c r="H659" s="11"/>
      <c r="I659" s="11"/>
      <c r="J659" s="11"/>
      <c r="K659" s="11"/>
      <c r="L659" s="11"/>
      <c r="M659" s="11"/>
      <c r="N659" s="11"/>
      <c r="O659" s="9"/>
    </row>
    <row r="660" spans="2:15">
      <c r="B660" s="14"/>
      <c r="C660" s="31" t="s">
        <v>40</v>
      </c>
      <c r="D660" s="95" t="s">
        <v>95</v>
      </c>
      <c r="E660" s="96"/>
      <c r="F660" s="96"/>
      <c r="G660" s="96"/>
      <c r="H660" s="97"/>
      <c r="I660" s="95" t="s">
        <v>96</v>
      </c>
      <c r="J660" s="96"/>
      <c r="K660" s="97"/>
      <c r="L660" s="95" t="s">
        <v>97</v>
      </c>
      <c r="M660" s="96"/>
      <c r="N660" s="97"/>
      <c r="O660" s="5"/>
    </row>
    <row r="661" spans="2:15">
      <c r="B661" s="14"/>
      <c r="C661" s="29">
        <v>1</v>
      </c>
      <c r="D661" s="91" t="s">
        <v>98</v>
      </c>
      <c r="E661" s="92"/>
      <c r="F661" s="92"/>
      <c r="G661" s="92"/>
      <c r="H661" s="93"/>
      <c r="I661" s="91" t="s">
        <v>99</v>
      </c>
      <c r="J661" s="92"/>
      <c r="K661" s="93"/>
      <c r="L661" s="91" t="s">
        <v>100</v>
      </c>
      <c r="M661" s="92"/>
      <c r="N661" s="93"/>
      <c r="O661" s="5"/>
    </row>
    <row r="662" spans="2:15">
      <c r="B662" s="14"/>
      <c r="C662" s="29">
        <v>2</v>
      </c>
      <c r="D662" s="91" t="s">
        <v>101</v>
      </c>
      <c r="E662" s="92"/>
      <c r="F662" s="92"/>
      <c r="G662" s="92"/>
      <c r="H662" s="93"/>
      <c r="I662" s="91" t="s">
        <v>99</v>
      </c>
      <c r="J662" s="92"/>
      <c r="K662" s="93"/>
      <c r="L662" s="91" t="s">
        <v>100</v>
      </c>
      <c r="M662" s="92"/>
      <c r="N662" s="93"/>
      <c r="O662" s="5"/>
    </row>
    <row r="663" spans="2:15">
      <c r="B663" s="14"/>
      <c r="C663" s="37">
        <v>3</v>
      </c>
      <c r="D663" s="98" t="s">
        <v>201</v>
      </c>
      <c r="E663" s="125"/>
      <c r="F663" s="125"/>
      <c r="G663" s="125"/>
      <c r="H663" s="126"/>
      <c r="I663" s="91" t="s">
        <v>99</v>
      </c>
      <c r="J663" s="92"/>
      <c r="K663" s="93"/>
      <c r="L663" s="91" t="s">
        <v>100</v>
      </c>
      <c r="M663" s="92"/>
      <c r="N663" s="93"/>
      <c r="O663" s="5"/>
    </row>
    <row r="664" spans="2:15">
      <c r="B664" s="3"/>
      <c r="C664" s="4"/>
      <c r="D664" s="4"/>
      <c r="E664" s="4"/>
      <c r="F664" s="4"/>
      <c r="G664" s="4"/>
      <c r="H664" s="4"/>
      <c r="I664" s="4"/>
      <c r="J664" s="4"/>
      <c r="K664" s="4"/>
      <c r="L664" s="4"/>
      <c r="M664" s="4"/>
      <c r="N664" s="4"/>
      <c r="O664" s="5"/>
    </row>
    <row r="665" spans="2:15">
      <c r="B665" s="6" t="s">
        <v>102</v>
      </c>
      <c r="C665" s="7" t="s">
        <v>103</v>
      </c>
      <c r="D665" s="7"/>
      <c r="E665" s="7" t="s">
        <v>3</v>
      </c>
      <c r="F665" s="7"/>
      <c r="G665" s="7"/>
      <c r="H665" s="7"/>
      <c r="I665" s="11"/>
      <c r="J665" s="11"/>
      <c r="K665" s="11"/>
      <c r="L665" s="11"/>
      <c r="M665" s="11"/>
      <c r="N665" s="11"/>
      <c r="O665" s="9"/>
    </row>
    <row r="666" spans="2:15">
      <c r="B666" s="14"/>
      <c r="C666" s="31" t="s">
        <v>40</v>
      </c>
      <c r="D666" s="95" t="s">
        <v>104</v>
      </c>
      <c r="E666" s="96"/>
      <c r="F666" s="96"/>
      <c r="G666" s="96"/>
      <c r="H666" s="96"/>
      <c r="I666" s="96"/>
      <c r="J666" s="97"/>
      <c r="K666" s="95" t="s">
        <v>105</v>
      </c>
      <c r="L666" s="96"/>
      <c r="M666" s="96"/>
      <c r="N666" s="97"/>
      <c r="O666" s="5"/>
    </row>
    <row r="667" spans="2:15">
      <c r="B667" s="6"/>
      <c r="C667" s="29">
        <v>1</v>
      </c>
      <c r="D667" s="91" t="s">
        <v>106</v>
      </c>
      <c r="E667" s="92"/>
      <c r="F667" s="92"/>
      <c r="G667" s="92"/>
      <c r="H667" s="92"/>
      <c r="I667" s="92"/>
      <c r="J667" s="93"/>
      <c r="K667" s="91" t="s">
        <v>107</v>
      </c>
      <c r="L667" s="92"/>
      <c r="M667" s="92"/>
      <c r="N667" s="93"/>
      <c r="O667" s="9"/>
    </row>
    <row r="668" spans="2:15">
      <c r="B668" s="6"/>
      <c r="C668" s="29">
        <v>2</v>
      </c>
      <c r="D668" s="91" t="s">
        <v>108</v>
      </c>
      <c r="E668" s="92"/>
      <c r="F668" s="92"/>
      <c r="G668" s="92"/>
      <c r="H668" s="92"/>
      <c r="I668" s="92"/>
      <c r="J668" s="93"/>
      <c r="K668" s="91" t="s">
        <v>109</v>
      </c>
      <c r="L668" s="92"/>
      <c r="M668" s="92"/>
      <c r="N668" s="93"/>
      <c r="O668" s="9"/>
    </row>
    <row r="669" spans="2:15">
      <c r="B669" s="6"/>
      <c r="C669" s="29">
        <v>3</v>
      </c>
      <c r="D669" s="91" t="s">
        <v>110</v>
      </c>
      <c r="E669" s="92"/>
      <c r="F669" s="92"/>
      <c r="G669" s="92"/>
      <c r="H669" s="92"/>
      <c r="I669" s="92"/>
      <c r="J669" s="93"/>
      <c r="K669" s="91" t="s">
        <v>111</v>
      </c>
      <c r="L669" s="92"/>
      <c r="M669" s="92"/>
      <c r="N669" s="93"/>
      <c r="O669" s="9"/>
    </row>
    <row r="670" spans="2:15">
      <c r="B670" s="6"/>
      <c r="C670" s="29">
        <v>4</v>
      </c>
      <c r="D670" s="91" t="s">
        <v>112</v>
      </c>
      <c r="E670" s="92"/>
      <c r="F670" s="92"/>
      <c r="G670" s="92"/>
      <c r="H670" s="92"/>
      <c r="I670" s="92"/>
      <c r="J670" s="93"/>
      <c r="K670" s="91" t="s">
        <v>113</v>
      </c>
      <c r="L670" s="92"/>
      <c r="M670" s="92"/>
      <c r="N670" s="93"/>
      <c r="O670" s="9"/>
    </row>
    <row r="671" spans="2:15">
      <c r="B671" s="6"/>
      <c r="C671" s="29">
        <v>5</v>
      </c>
      <c r="D671" s="91" t="s">
        <v>114</v>
      </c>
      <c r="E671" s="92"/>
      <c r="F671" s="92"/>
      <c r="G671" s="92"/>
      <c r="H671" s="92"/>
      <c r="I671" s="92"/>
      <c r="J671" s="93"/>
      <c r="K671" s="91" t="s">
        <v>115</v>
      </c>
      <c r="L671" s="92"/>
      <c r="M671" s="92"/>
      <c r="N671" s="93"/>
      <c r="O671" s="9"/>
    </row>
    <row r="672" spans="2:15">
      <c r="B672" s="6"/>
      <c r="C672" s="29">
        <v>6</v>
      </c>
      <c r="D672" s="91" t="s">
        <v>116</v>
      </c>
      <c r="E672" s="92"/>
      <c r="F672" s="92"/>
      <c r="G672" s="92"/>
      <c r="H672" s="92"/>
      <c r="I672" s="92"/>
      <c r="J672" s="93"/>
      <c r="K672" s="91" t="s">
        <v>117</v>
      </c>
      <c r="L672" s="92"/>
      <c r="M672" s="92"/>
      <c r="N672" s="93"/>
      <c r="O672" s="9"/>
    </row>
    <row r="673" spans="2:15">
      <c r="B673" s="6"/>
      <c r="C673" s="29">
        <v>7</v>
      </c>
      <c r="D673" s="91" t="s">
        <v>118</v>
      </c>
      <c r="E673" s="92"/>
      <c r="F673" s="92"/>
      <c r="G673" s="92"/>
      <c r="H673" s="92"/>
      <c r="I673" s="92"/>
      <c r="J673" s="93"/>
      <c r="K673" s="91" t="s">
        <v>119</v>
      </c>
      <c r="L673" s="92"/>
      <c r="M673" s="92"/>
      <c r="N673" s="93"/>
      <c r="O673" s="9"/>
    </row>
    <row r="674" spans="2:15">
      <c r="B674" s="6"/>
      <c r="C674" s="29">
        <v>8</v>
      </c>
      <c r="D674" s="91" t="s">
        <v>120</v>
      </c>
      <c r="E674" s="92"/>
      <c r="F674" s="92"/>
      <c r="G674" s="92"/>
      <c r="H674" s="92"/>
      <c r="I674" s="92"/>
      <c r="J674" s="93"/>
      <c r="K674" s="91" t="s">
        <v>121</v>
      </c>
      <c r="L674" s="92"/>
      <c r="M674" s="92"/>
      <c r="N674" s="93"/>
      <c r="O674" s="9"/>
    </row>
    <row r="675" spans="2:15">
      <c r="B675" s="6"/>
      <c r="C675" s="29">
        <v>9</v>
      </c>
      <c r="D675" s="91" t="s">
        <v>122</v>
      </c>
      <c r="E675" s="92"/>
      <c r="F675" s="92"/>
      <c r="G675" s="92"/>
      <c r="H675" s="92"/>
      <c r="I675" s="92"/>
      <c r="J675" s="93"/>
      <c r="K675" s="91" t="s">
        <v>123</v>
      </c>
      <c r="L675" s="92"/>
      <c r="M675" s="92"/>
      <c r="N675" s="93"/>
      <c r="O675" s="9"/>
    </row>
    <row r="676" spans="2:15">
      <c r="B676" s="14"/>
      <c r="C676" s="36"/>
      <c r="D676" s="36"/>
      <c r="E676" s="36"/>
      <c r="F676" s="36"/>
      <c r="G676" s="36"/>
      <c r="H676" s="36"/>
      <c r="I676" s="4"/>
      <c r="J676" s="4"/>
      <c r="K676" s="4"/>
      <c r="L676" s="4"/>
      <c r="M676" s="4"/>
      <c r="N676" s="4"/>
      <c r="O676" s="5"/>
    </row>
    <row r="677" spans="2:15">
      <c r="B677" s="6" t="s">
        <v>124</v>
      </c>
      <c r="C677" s="94" t="s">
        <v>125</v>
      </c>
      <c r="D677" s="94"/>
      <c r="E677" s="11" t="s">
        <v>3</v>
      </c>
      <c r="F677" s="11"/>
      <c r="G677" s="11"/>
      <c r="H677" s="11"/>
      <c r="I677" s="11"/>
      <c r="J677" s="11"/>
      <c r="K677" s="11"/>
      <c r="L677" s="11"/>
      <c r="M677" s="11"/>
      <c r="N677" s="11"/>
      <c r="O677" s="9"/>
    </row>
    <row r="678" spans="2:15">
      <c r="B678" s="14"/>
      <c r="C678" s="37" t="s">
        <v>40</v>
      </c>
      <c r="D678" s="122" t="s">
        <v>126</v>
      </c>
      <c r="E678" s="123"/>
      <c r="F678" s="123"/>
      <c r="G678" s="123"/>
      <c r="H678" s="123"/>
      <c r="I678" s="123"/>
      <c r="J678" s="124"/>
      <c r="K678" s="122" t="s">
        <v>127</v>
      </c>
      <c r="L678" s="123"/>
      <c r="M678" s="123"/>
      <c r="N678" s="124"/>
      <c r="O678" s="5"/>
    </row>
    <row r="679" spans="2:15">
      <c r="B679" s="6"/>
      <c r="C679" s="29">
        <v>1</v>
      </c>
      <c r="D679" s="91" t="s">
        <v>11</v>
      </c>
      <c r="E679" s="92"/>
      <c r="F679" s="92"/>
      <c r="G679" s="92"/>
      <c r="H679" s="92"/>
      <c r="I679" s="92"/>
      <c r="J679" s="93"/>
      <c r="K679" s="91" t="s">
        <v>11</v>
      </c>
      <c r="L679" s="92"/>
      <c r="M679" s="92"/>
      <c r="N679" s="93"/>
      <c r="O679" s="9"/>
    </row>
    <row r="680" spans="2:15">
      <c r="B680" s="6"/>
      <c r="C680" s="29">
        <v>2</v>
      </c>
      <c r="D680" s="91" t="s">
        <v>11</v>
      </c>
      <c r="E680" s="92"/>
      <c r="F680" s="92"/>
      <c r="G680" s="92"/>
      <c r="H680" s="92"/>
      <c r="I680" s="92"/>
      <c r="J680" s="93"/>
      <c r="K680" s="91" t="s">
        <v>11</v>
      </c>
      <c r="L680" s="92"/>
      <c r="M680" s="92"/>
      <c r="N680" s="93"/>
      <c r="O680" s="9"/>
    </row>
    <row r="681" spans="2:15">
      <c r="B681" s="3"/>
      <c r="C681" s="4"/>
      <c r="D681" s="4"/>
      <c r="E681" s="4"/>
      <c r="F681" s="30"/>
      <c r="G681" s="30"/>
      <c r="H681" s="30"/>
      <c r="I681" s="30"/>
      <c r="J681" s="30"/>
      <c r="K681" s="30"/>
      <c r="L681" s="30"/>
      <c r="M681" s="30"/>
      <c r="N681" s="30"/>
      <c r="O681" s="5"/>
    </row>
    <row r="682" spans="2:15">
      <c r="B682" s="6" t="s">
        <v>128</v>
      </c>
      <c r="C682" s="7" t="s">
        <v>129</v>
      </c>
      <c r="D682" s="7"/>
      <c r="E682" s="7" t="s">
        <v>3</v>
      </c>
      <c r="F682" s="7"/>
      <c r="G682" s="7"/>
      <c r="H682" s="7"/>
      <c r="I682" s="11"/>
      <c r="J682" s="11"/>
      <c r="K682" s="11"/>
      <c r="L682" s="11"/>
      <c r="M682" s="11"/>
      <c r="N682" s="11"/>
      <c r="O682" s="9"/>
    </row>
    <row r="683" spans="2:15">
      <c r="B683" s="32"/>
      <c r="C683" s="7" t="s">
        <v>9</v>
      </c>
      <c r="D683" s="38" t="s">
        <v>130</v>
      </c>
      <c r="E683" s="38" t="s">
        <v>3</v>
      </c>
      <c r="F683" s="88" t="s">
        <v>131</v>
      </c>
      <c r="G683" s="88"/>
      <c r="H683" s="87"/>
      <c r="I683" s="87"/>
      <c r="J683" s="87"/>
      <c r="K683" s="87"/>
      <c r="L683" s="87"/>
      <c r="M683" s="87"/>
      <c r="N683" s="87"/>
      <c r="O683" s="9"/>
    </row>
    <row r="684" spans="2:15">
      <c r="B684" s="32"/>
      <c r="C684" s="7" t="s">
        <v>12</v>
      </c>
      <c r="D684" s="38" t="s">
        <v>132</v>
      </c>
      <c r="E684" s="38" t="s">
        <v>3</v>
      </c>
      <c r="F684" s="11" t="s">
        <v>133</v>
      </c>
      <c r="G684" s="88" t="s">
        <v>134</v>
      </c>
      <c r="H684" s="87"/>
      <c r="I684" s="87"/>
      <c r="J684" s="87"/>
      <c r="K684" s="87"/>
      <c r="L684" s="87"/>
      <c r="M684" s="87"/>
      <c r="N684" s="87"/>
      <c r="O684" s="9"/>
    </row>
    <row r="685" spans="2:15">
      <c r="B685" s="32"/>
      <c r="C685" s="7"/>
      <c r="D685" s="38"/>
      <c r="E685" s="38"/>
      <c r="F685" s="11" t="s">
        <v>135</v>
      </c>
      <c r="G685" s="87" t="s">
        <v>136</v>
      </c>
      <c r="H685" s="87"/>
      <c r="I685" s="87"/>
      <c r="J685" s="87"/>
      <c r="K685" s="87"/>
      <c r="L685" s="87"/>
      <c r="M685" s="87"/>
      <c r="N685" s="87"/>
      <c r="O685" s="9"/>
    </row>
    <row r="686" spans="2:15">
      <c r="B686" s="32"/>
      <c r="C686" s="7"/>
      <c r="D686" s="38"/>
      <c r="E686" s="38"/>
      <c r="F686" s="11" t="s">
        <v>137</v>
      </c>
      <c r="G686" s="87" t="s">
        <v>138</v>
      </c>
      <c r="H686" s="87"/>
      <c r="I686" s="87"/>
      <c r="J686" s="87"/>
      <c r="K686" s="87"/>
      <c r="L686" s="87"/>
      <c r="M686" s="87"/>
      <c r="N686" s="87"/>
      <c r="O686" s="9"/>
    </row>
    <row r="687" spans="2:15">
      <c r="B687" s="32"/>
      <c r="C687" s="7"/>
      <c r="D687" s="38"/>
      <c r="E687" s="38"/>
      <c r="F687" s="11" t="s">
        <v>139</v>
      </c>
      <c r="G687" s="87" t="s">
        <v>140</v>
      </c>
      <c r="H687" s="87"/>
      <c r="I687" s="87"/>
      <c r="J687" s="87"/>
      <c r="K687" s="87"/>
      <c r="L687" s="87"/>
      <c r="M687" s="87"/>
      <c r="N687" s="87"/>
      <c r="O687" s="9"/>
    </row>
    <row r="688" spans="2:15">
      <c r="B688" s="32"/>
      <c r="C688" s="7" t="s">
        <v>14</v>
      </c>
      <c r="D688" s="39" t="s">
        <v>141</v>
      </c>
      <c r="E688" s="38" t="s">
        <v>3</v>
      </c>
      <c r="F688" s="11" t="s">
        <v>142</v>
      </c>
      <c r="G688" s="88" t="s">
        <v>143</v>
      </c>
      <c r="H688" s="87"/>
      <c r="I688" s="87"/>
      <c r="J688" s="87"/>
      <c r="K688" s="87"/>
      <c r="L688" s="87"/>
      <c r="M688" s="87"/>
      <c r="N688" s="87"/>
      <c r="O688" s="9"/>
    </row>
    <row r="689" spans="2:15">
      <c r="B689" s="32"/>
      <c r="C689" s="7"/>
      <c r="D689" s="39"/>
      <c r="E689" s="38"/>
      <c r="F689" s="11" t="s">
        <v>144</v>
      </c>
      <c r="G689" s="88" t="s">
        <v>145</v>
      </c>
      <c r="H689" s="87"/>
      <c r="I689" s="87"/>
      <c r="J689" s="87"/>
      <c r="K689" s="87"/>
      <c r="L689" s="87"/>
      <c r="M689" s="87"/>
      <c r="N689" s="87"/>
      <c r="O689" s="9"/>
    </row>
    <row r="690" spans="2:15">
      <c r="B690" s="32"/>
      <c r="C690" s="7"/>
      <c r="D690" s="39"/>
      <c r="E690" s="38"/>
      <c r="F690" s="11" t="s">
        <v>146</v>
      </c>
      <c r="G690" s="86" t="s">
        <v>147</v>
      </c>
      <c r="H690" s="110"/>
      <c r="I690" s="110"/>
      <c r="J690" s="110"/>
      <c r="K690" s="110"/>
      <c r="L690" s="110"/>
      <c r="M690" s="110"/>
      <c r="N690" s="110"/>
      <c r="O690" s="9"/>
    </row>
    <row r="691" spans="2:15">
      <c r="B691" s="32"/>
      <c r="C691" s="7"/>
      <c r="D691" s="39"/>
      <c r="E691" s="38"/>
      <c r="F691" s="11" t="s">
        <v>148</v>
      </c>
      <c r="G691" s="86" t="s">
        <v>149</v>
      </c>
      <c r="H691" s="110"/>
      <c r="I691" s="110"/>
      <c r="J691" s="110"/>
      <c r="K691" s="110"/>
      <c r="L691" s="110"/>
      <c r="M691" s="110"/>
      <c r="N691" s="110"/>
      <c r="O691" s="9"/>
    </row>
    <row r="692" spans="2:15">
      <c r="B692" s="32"/>
      <c r="C692" s="7" t="s">
        <v>17</v>
      </c>
      <c r="D692" s="38" t="s">
        <v>150</v>
      </c>
      <c r="E692" s="38" t="s">
        <v>3</v>
      </c>
      <c r="F692" s="11" t="s">
        <v>151</v>
      </c>
      <c r="G692" s="11" t="s">
        <v>3</v>
      </c>
      <c r="H692" s="88" t="s">
        <v>152</v>
      </c>
      <c r="I692" s="87"/>
      <c r="J692" s="87"/>
      <c r="K692" s="87"/>
      <c r="L692" s="87"/>
      <c r="M692" s="87"/>
      <c r="N692" s="87"/>
      <c r="O692" s="9"/>
    </row>
    <row r="693" spans="2:15">
      <c r="B693" s="32"/>
      <c r="C693" s="7"/>
      <c r="D693" s="38"/>
      <c r="E693" s="38"/>
      <c r="F693" s="11" t="s">
        <v>153</v>
      </c>
      <c r="G693" s="11" t="s">
        <v>3</v>
      </c>
      <c r="H693" s="11" t="s">
        <v>154</v>
      </c>
      <c r="I693" s="40"/>
      <c r="J693" s="40"/>
      <c r="K693" s="40"/>
      <c r="L693" s="40"/>
      <c r="M693" s="40"/>
      <c r="N693" s="40"/>
      <c r="O693" s="9"/>
    </row>
    <row r="694" spans="2:15">
      <c r="B694" s="32"/>
      <c r="C694" s="7" t="s">
        <v>20</v>
      </c>
      <c r="D694" s="38" t="s">
        <v>155</v>
      </c>
      <c r="E694" s="38" t="s">
        <v>3</v>
      </c>
      <c r="F694" s="88" t="s">
        <v>156</v>
      </c>
      <c r="G694" s="87"/>
      <c r="H694" s="87"/>
      <c r="I694" s="87"/>
      <c r="J694" s="87"/>
      <c r="K694" s="87"/>
      <c r="L694" s="87"/>
      <c r="M694" s="87"/>
      <c r="N694" s="87"/>
      <c r="O694" s="9"/>
    </row>
    <row r="695" spans="2:15">
      <c r="B695" s="32"/>
      <c r="C695" s="7"/>
      <c r="D695" s="38"/>
      <c r="E695" s="38"/>
      <c r="F695" s="88" t="s">
        <v>157</v>
      </c>
      <c r="G695" s="87"/>
      <c r="H695" s="87"/>
      <c r="I695" s="87"/>
      <c r="J695" s="87"/>
      <c r="K695" s="87"/>
      <c r="L695" s="87"/>
      <c r="M695" s="87"/>
      <c r="N695" s="87"/>
      <c r="O695" s="9"/>
    </row>
    <row r="696" spans="2:15">
      <c r="B696" s="32"/>
      <c r="C696" s="7"/>
      <c r="D696" s="38"/>
      <c r="E696" s="38"/>
      <c r="F696" s="88" t="s">
        <v>158</v>
      </c>
      <c r="G696" s="87"/>
      <c r="H696" s="87"/>
      <c r="I696" s="87"/>
      <c r="J696" s="87"/>
      <c r="K696" s="87"/>
      <c r="L696" s="87"/>
      <c r="M696" s="87"/>
      <c r="N696" s="87"/>
      <c r="O696" s="9"/>
    </row>
    <row r="697" spans="2:15">
      <c r="B697" s="32"/>
      <c r="C697" s="7"/>
      <c r="D697" s="38"/>
      <c r="E697" s="38"/>
      <c r="F697" s="88" t="s">
        <v>159</v>
      </c>
      <c r="G697" s="87"/>
      <c r="H697" s="87"/>
      <c r="I697" s="87"/>
      <c r="J697" s="87"/>
      <c r="K697" s="87"/>
      <c r="L697" s="87"/>
      <c r="M697" s="87"/>
      <c r="N697" s="87"/>
      <c r="O697" s="9"/>
    </row>
    <row r="698" spans="2:15">
      <c r="B698" s="32"/>
      <c r="C698" s="7"/>
      <c r="D698" s="38"/>
      <c r="E698" s="38"/>
      <c r="F698" s="88" t="s">
        <v>160</v>
      </c>
      <c r="G698" s="87"/>
      <c r="H698" s="87"/>
      <c r="I698" s="87"/>
      <c r="J698" s="87"/>
      <c r="K698" s="87"/>
      <c r="L698" s="87"/>
      <c r="M698" s="87"/>
      <c r="N698" s="87"/>
      <c r="O698" s="9"/>
    </row>
    <row r="699" spans="2:15">
      <c r="B699" s="32"/>
      <c r="C699" s="7"/>
      <c r="D699" s="38"/>
      <c r="E699" s="38"/>
      <c r="F699" s="88" t="s">
        <v>161</v>
      </c>
      <c r="G699" s="87"/>
      <c r="H699" s="87"/>
      <c r="I699" s="87"/>
      <c r="J699" s="87"/>
      <c r="K699" s="87"/>
      <c r="L699" s="87"/>
      <c r="M699" s="87"/>
      <c r="N699" s="87"/>
      <c r="O699" s="9"/>
    </row>
    <row r="700" spans="2:15">
      <c r="B700" s="32"/>
      <c r="C700" s="7" t="s">
        <v>22</v>
      </c>
      <c r="D700" s="38" t="s">
        <v>162</v>
      </c>
      <c r="E700" s="38" t="s">
        <v>3</v>
      </c>
      <c r="F700" s="41" t="s">
        <v>163</v>
      </c>
      <c r="G700" s="11"/>
      <c r="H700" s="7" t="s">
        <v>164</v>
      </c>
      <c r="I700" s="8"/>
      <c r="J700" s="11" t="s">
        <v>165</v>
      </c>
      <c r="K700" s="11"/>
      <c r="L700" s="11"/>
      <c r="M700" s="11"/>
      <c r="N700" s="11"/>
      <c r="O700" s="9"/>
    </row>
    <row r="701" spans="2:15">
      <c r="B701" s="32"/>
      <c r="C701" s="7"/>
      <c r="D701" s="38"/>
      <c r="E701" s="42"/>
      <c r="F701" s="41" t="s">
        <v>166</v>
      </c>
      <c r="G701" s="28"/>
      <c r="H701" s="7" t="s">
        <v>167</v>
      </c>
      <c r="I701" s="43"/>
      <c r="J701" s="7" t="s">
        <v>168</v>
      </c>
      <c r="K701" s="11"/>
      <c r="L701" s="11"/>
      <c r="M701" s="11"/>
      <c r="N701" s="11"/>
      <c r="O701" s="9"/>
    </row>
    <row r="702" spans="2:15">
      <c r="B702" s="32"/>
      <c r="C702" s="7"/>
      <c r="D702" s="38"/>
      <c r="E702" s="42"/>
      <c r="F702" s="41" t="s">
        <v>169</v>
      </c>
      <c r="G702" s="28"/>
      <c r="H702" s="7" t="s">
        <v>170</v>
      </c>
      <c r="I702" s="43"/>
      <c r="J702" s="43" t="s">
        <v>168</v>
      </c>
      <c r="K702" s="11"/>
      <c r="L702" s="11"/>
      <c r="M702" s="11"/>
      <c r="N702" s="11"/>
      <c r="O702" s="9"/>
    </row>
    <row r="703" spans="2:15">
      <c r="B703" s="32"/>
      <c r="C703" s="7"/>
      <c r="D703" s="38"/>
      <c r="E703" s="42"/>
      <c r="F703" s="41" t="s">
        <v>171</v>
      </c>
      <c r="G703" s="28"/>
      <c r="H703" s="7" t="s">
        <v>172</v>
      </c>
      <c r="I703" s="43"/>
      <c r="J703" s="43" t="s">
        <v>168</v>
      </c>
      <c r="K703" s="11"/>
      <c r="L703" s="11"/>
      <c r="M703" s="11"/>
      <c r="N703" s="11"/>
      <c r="O703" s="9"/>
    </row>
    <row r="704" spans="2:15">
      <c r="B704" s="32"/>
      <c r="C704" s="7"/>
      <c r="D704" s="44"/>
      <c r="E704" s="42"/>
      <c r="F704" s="41" t="s">
        <v>173</v>
      </c>
      <c r="G704" s="28"/>
      <c r="H704" s="7" t="s">
        <v>174</v>
      </c>
      <c r="I704" s="43"/>
      <c r="J704" s="43" t="s">
        <v>168</v>
      </c>
      <c r="K704" s="11"/>
      <c r="L704" s="11"/>
      <c r="M704" s="11"/>
      <c r="N704" s="11"/>
      <c r="O704" s="9"/>
    </row>
    <row r="705" spans="2:15">
      <c r="B705" s="32"/>
      <c r="C705" s="7"/>
      <c r="D705" s="44"/>
      <c r="E705" s="42"/>
      <c r="F705" s="41" t="s">
        <v>175</v>
      </c>
      <c r="G705" s="28"/>
      <c r="H705" s="7" t="s">
        <v>176</v>
      </c>
      <c r="I705" s="43"/>
      <c r="J705" s="43" t="s">
        <v>168</v>
      </c>
      <c r="K705" s="11"/>
      <c r="L705" s="11"/>
      <c r="M705" s="11"/>
      <c r="N705" s="11"/>
      <c r="O705" s="9"/>
    </row>
    <row r="706" spans="2:15">
      <c r="B706" s="32"/>
      <c r="C706" s="7" t="s">
        <v>24</v>
      </c>
      <c r="D706" s="38" t="s">
        <v>177</v>
      </c>
      <c r="E706" s="10"/>
      <c r="F706" s="11" t="s">
        <v>178</v>
      </c>
      <c r="G706" s="88" t="s">
        <v>179</v>
      </c>
      <c r="H706" s="87"/>
      <c r="I706" s="87"/>
      <c r="J706" s="87"/>
      <c r="K706" s="87"/>
      <c r="L706" s="87"/>
      <c r="M706" s="87"/>
      <c r="N706" s="87"/>
      <c r="O706" s="9"/>
    </row>
    <row r="707" spans="2:15">
      <c r="B707" s="32"/>
      <c r="C707" s="11"/>
      <c r="D707" s="44"/>
      <c r="E707" s="44"/>
      <c r="F707" s="28" t="s">
        <v>180</v>
      </c>
      <c r="G707" s="88" t="s">
        <v>181</v>
      </c>
      <c r="H707" s="87"/>
      <c r="I707" s="87"/>
      <c r="J707" s="87"/>
      <c r="K707" s="87"/>
      <c r="L707" s="87"/>
      <c r="M707" s="87"/>
      <c r="N707" s="87"/>
      <c r="O707" s="9"/>
    </row>
    <row r="708" spans="2:15">
      <c r="B708" s="32"/>
      <c r="C708" s="11"/>
      <c r="D708" s="44"/>
      <c r="E708" s="44"/>
      <c r="F708" s="28" t="s">
        <v>182</v>
      </c>
      <c r="G708" s="88" t="s">
        <v>183</v>
      </c>
      <c r="H708" s="87"/>
      <c r="I708" s="87"/>
      <c r="J708" s="87"/>
      <c r="K708" s="87"/>
      <c r="L708" s="87"/>
      <c r="M708" s="87"/>
      <c r="N708" s="87"/>
      <c r="O708" s="9"/>
    </row>
    <row r="709" spans="2:15">
      <c r="B709" s="32"/>
      <c r="C709" s="11"/>
      <c r="D709" s="44"/>
      <c r="E709" s="44"/>
      <c r="F709" s="28" t="s">
        <v>184</v>
      </c>
      <c r="G709" s="88" t="s">
        <v>185</v>
      </c>
      <c r="H709" s="88"/>
      <c r="I709" s="88"/>
      <c r="J709" s="88"/>
      <c r="K709" s="88"/>
      <c r="L709" s="88"/>
      <c r="M709" s="88"/>
      <c r="N709" s="88"/>
      <c r="O709" s="9"/>
    </row>
    <row r="710" spans="2:15">
      <c r="B710" s="3"/>
      <c r="C710" s="4"/>
      <c r="D710" s="45"/>
      <c r="E710" s="45"/>
      <c r="F710" s="4"/>
      <c r="G710" s="4"/>
      <c r="H710" s="4"/>
      <c r="I710" s="4"/>
      <c r="J710" s="4"/>
      <c r="K710" s="4"/>
      <c r="L710" s="4"/>
      <c r="M710" s="4"/>
      <c r="N710" s="4"/>
      <c r="O710" s="5"/>
    </row>
    <row r="711" spans="2:15">
      <c r="B711" s="6" t="s">
        <v>186</v>
      </c>
      <c r="C711" s="89" t="s">
        <v>187</v>
      </c>
      <c r="D711" s="90"/>
      <c r="E711" s="7" t="s">
        <v>3</v>
      </c>
      <c r="F711" s="7" t="s">
        <v>188</v>
      </c>
      <c r="G711" s="7"/>
      <c r="H711" s="10"/>
      <c r="I711" s="7"/>
      <c r="J711" s="11"/>
      <c r="K711" s="11"/>
      <c r="L711" s="11"/>
      <c r="M711" s="11"/>
      <c r="N711" s="11"/>
      <c r="O711" s="9"/>
    </row>
    <row r="712" spans="2:15">
      <c r="B712" s="3"/>
      <c r="C712" s="4"/>
      <c r="D712" s="45"/>
      <c r="E712" s="45"/>
      <c r="F712" s="4"/>
      <c r="G712" s="4"/>
      <c r="H712" s="4"/>
      <c r="I712" s="4"/>
      <c r="J712" s="4"/>
      <c r="K712" s="4"/>
      <c r="L712" s="4"/>
      <c r="M712" s="4"/>
      <c r="N712" s="4"/>
      <c r="O712" s="5"/>
    </row>
    <row r="713" spans="2:15">
      <c r="B713" s="6" t="s">
        <v>189</v>
      </c>
      <c r="C713" s="7" t="s">
        <v>190</v>
      </c>
      <c r="D713" s="7"/>
      <c r="E713" s="38" t="s">
        <v>3</v>
      </c>
      <c r="F713" s="28">
        <v>8</v>
      </c>
      <c r="G713" s="11"/>
      <c r="H713" s="11"/>
      <c r="I713" s="11"/>
      <c r="J713" s="7"/>
      <c r="K713" s="11"/>
      <c r="L713" s="11"/>
      <c r="M713" s="11"/>
      <c r="N713" s="11"/>
      <c r="O713" s="9"/>
    </row>
    <row r="714" spans="2:15">
      <c r="B714" s="46"/>
      <c r="C714" s="47"/>
      <c r="D714" s="48"/>
      <c r="E714" s="48"/>
      <c r="F714" s="49"/>
      <c r="G714" s="49"/>
      <c r="H714" s="49"/>
      <c r="I714" s="49"/>
      <c r="J714" s="49"/>
      <c r="K714" s="49"/>
      <c r="L714" s="49"/>
      <c r="M714" s="49"/>
      <c r="N714" s="49"/>
      <c r="O714" s="50"/>
    </row>
    <row r="718" spans="2:15">
      <c r="K718" s="55" t="s">
        <v>98</v>
      </c>
    </row>
    <row r="719" spans="2:15">
      <c r="K719" s="56" t="s">
        <v>644</v>
      </c>
    </row>
    <row r="720" spans="2:15">
      <c r="K720" s="58"/>
    </row>
    <row r="721" spans="11:11">
      <c r="K721" s="58"/>
    </row>
    <row r="722" spans="11:11">
      <c r="K722" s="58"/>
    </row>
    <row r="723" spans="11:11">
      <c r="K723" s="84" t="s">
        <v>645</v>
      </c>
    </row>
    <row r="724" spans="11:11">
      <c r="K724" s="57" t="s">
        <v>646</v>
      </c>
    </row>
    <row r="788" spans="2:15">
      <c r="B788" s="120" t="s">
        <v>0</v>
      </c>
      <c r="C788" s="121"/>
      <c r="D788" s="121"/>
      <c r="E788" s="121"/>
      <c r="F788" s="121"/>
      <c r="G788" s="121"/>
      <c r="H788" s="121"/>
      <c r="I788" s="121"/>
      <c r="J788" s="121"/>
      <c r="K788" s="121"/>
      <c r="L788" s="121"/>
      <c r="M788" s="121"/>
      <c r="N788" s="121"/>
      <c r="O788" s="1"/>
    </row>
    <row r="789" spans="2:15">
      <c r="B789" s="3"/>
      <c r="C789" s="4"/>
      <c r="D789" s="4"/>
      <c r="E789" s="4"/>
      <c r="F789" s="4"/>
      <c r="G789" s="4"/>
      <c r="H789" s="4"/>
      <c r="I789" s="4"/>
      <c r="J789" s="4"/>
      <c r="K789" s="4"/>
      <c r="L789" s="4"/>
      <c r="M789" s="4"/>
      <c r="N789" s="4"/>
      <c r="O789" s="5"/>
    </row>
    <row r="790" spans="2:15">
      <c r="B790" s="6" t="s">
        <v>1</v>
      </c>
      <c r="C790" s="7" t="s">
        <v>2</v>
      </c>
      <c r="D790" s="7"/>
      <c r="E790" s="8" t="s">
        <v>3</v>
      </c>
      <c r="F790" s="94" t="s">
        <v>260</v>
      </c>
      <c r="G790" s="94"/>
      <c r="H790" s="94"/>
      <c r="I790" s="94"/>
      <c r="J790" s="94"/>
      <c r="K790" s="94"/>
      <c r="L790" s="94"/>
      <c r="M790" s="94"/>
      <c r="N790" s="94"/>
      <c r="O790" s="9"/>
    </row>
    <row r="791" spans="2:15">
      <c r="B791" s="6"/>
      <c r="C791" s="7"/>
      <c r="D791" s="7"/>
      <c r="E791" s="8"/>
      <c r="F791" s="7"/>
      <c r="G791" s="7"/>
      <c r="H791" s="7"/>
      <c r="I791" s="7"/>
      <c r="J791" s="7"/>
      <c r="K791" s="7"/>
      <c r="L791" s="7"/>
      <c r="M791" s="7"/>
      <c r="N791" s="7"/>
      <c r="O791" s="9"/>
    </row>
    <row r="792" spans="2:15">
      <c r="B792" s="6" t="s">
        <v>4</v>
      </c>
      <c r="C792" s="7" t="s">
        <v>5</v>
      </c>
      <c r="D792" s="7"/>
      <c r="E792" s="8" t="s">
        <v>3</v>
      </c>
      <c r="F792" s="94"/>
      <c r="G792" s="94"/>
      <c r="H792" s="94"/>
      <c r="I792" s="94"/>
      <c r="J792" s="94"/>
      <c r="K792" s="94"/>
      <c r="L792" s="94"/>
      <c r="M792" s="94"/>
      <c r="N792" s="94"/>
      <c r="O792" s="9"/>
    </row>
    <row r="793" spans="2:15">
      <c r="B793" s="6"/>
      <c r="C793" s="7"/>
      <c r="D793" s="7"/>
      <c r="E793" s="8"/>
      <c r="F793" s="7"/>
      <c r="G793" s="7"/>
      <c r="H793" s="7"/>
      <c r="I793" s="7"/>
      <c r="J793" s="7"/>
      <c r="K793" s="7"/>
      <c r="L793" s="7"/>
      <c r="M793" s="7"/>
      <c r="N793" s="7"/>
      <c r="O793" s="9"/>
    </row>
    <row r="794" spans="2:15">
      <c r="B794" s="6" t="s">
        <v>6</v>
      </c>
      <c r="C794" s="7" t="s">
        <v>7</v>
      </c>
      <c r="D794" s="7"/>
      <c r="E794" s="8" t="s">
        <v>3</v>
      </c>
      <c r="F794" s="94" t="s">
        <v>8</v>
      </c>
      <c r="G794" s="94"/>
      <c r="H794" s="94"/>
      <c r="I794" s="94"/>
      <c r="J794" s="94"/>
      <c r="K794" s="94"/>
      <c r="L794" s="94"/>
      <c r="M794" s="94"/>
      <c r="N794" s="94"/>
      <c r="O794" s="9"/>
    </row>
    <row r="795" spans="2:15">
      <c r="B795" s="6"/>
      <c r="C795" s="7" t="s">
        <v>9</v>
      </c>
      <c r="D795" s="11" t="s">
        <v>10</v>
      </c>
      <c r="E795" s="8" t="s">
        <v>3</v>
      </c>
      <c r="F795" s="94" t="s">
        <v>11</v>
      </c>
      <c r="G795" s="94"/>
      <c r="H795" s="94"/>
      <c r="I795" s="94"/>
      <c r="J795" s="94"/>
      <c r="K795" s="94"/>
      <c r="L795" s="94"/>
      <c r="M795" s="94"/>
      <c r="N795" s="94"/>
      <c r="O795" s="9"/>
    </row>
    <row r="796" spans="2:15">
      <c r="B796" s="6"/>
      <c r="C796" s="7" t="s">
        <v>12</v>
      </c>
      <c r="D796" s="11" t="s">
        <v>13</v>
      </c>
      <c r="E796" s="8" t="s">
        <v>3</v>
      </c>
      <c r="F796" s="94" t="s">
        <v>11</v>
      </c>
      <c r="G796" s="94"/>
      <c r="H796" s="94"/>
      <c r="I796" s="94"/>
      <c r="J796" s="94"/>
      <c r="K796" s="94"/>
      <c r="L796" s="94"/>
      <c r="M796" s="94"/>
      <c r="N796" s="94"/>
      <c r="O796" s="9"/>
    </row>
    <row r="797" spans="2:15">
      <c r="B797" s="6"/>
      <c r="C797" s="7" t="s">
        <v>14</v>
      </c>
      <c r="D797" s="11" t="s">
        <v>15</v>
      </c>
      <c r="E797" s="8" t="s">
        <v>3</v>
      </c>
      <c r="F797" s="94" t="s">
        <v>261</v>
      </c>
      <c r="G797" s="94"/>
      <c r="H797" s="94"/>
      <c r="I797" s="94"/>
      <c r="J797" s="94"/>
      <c r="K797" s="94"/>
      <c r="L797" s="94"/>
      <c r="M797" s="94"/>
      <c r="N797" s="94"/>
      <c r="O797" s="9"/>
    </row>
    <row r="798" spans="2:15">
      <c r="B798" s="6"/>
      <c r="C798" s="7" t="s">
        <v>17</v>
      </c>
      <c r="D798" s="11" t="s">
        <v>18</v>
      </c>
      <c r="E798" s="8" t="s">
        <v>3</v>
      </c>
      <c r="F798" s="94" t="s">
        <v>277</v>
      </c>
      <c r="G798" s="94"/>
      <c r="H798" s="94"/>
      <c r="I798" s="94"/>
      <c r="J798" s="94"/>
      <c r="K798" s="94"/>
      <c r="L798" s="94"/>
      <c r="M798" s="94"/>
      <c r="N798" s="94"/>
      <c r="O798" s="9"/>
    </row>
    <row r="799" spans="2:15">
      <c r="B799" s="6"/>
      <c r="C799" s="7" t="s">
        <v>20</v>
      </c>
      <c r="D799" s="11" t="s">
        <v>21</v>
      </c>
      <c r="E799" s="8" t="s">
        <v>3</v>
      </c>
      <c r="F799" s="94" t="s">
        <v>11</v>
      </c>
      <c r="G799" s="94"/>
      <c r="H799" s="94"/>
      <c r="I799" s="94"/>
      <c r="J799" s="94"/>
      <c r="K799" s="94"/>
      <c r="L799" s="94"/>
      <c r="M799" s="94"/>
      <c r="N799" s="94"/>
      <c r="O799" s="9"/>
    </row>
    <row r="800" spans="2:15">
      <c r="B800" s="6"/>
      <c r="C800" s="7" t="s">
        <v>22</v>
      </c>
      <c r="D800" s="11" t="s">
        <v>23</v>
      </c>
      <c r="E800" s="8" t="s">
        <v>3</v>
      </c>
      <c r="F800" s="112" t="s">
        <v>11</v>
      </c>
      <c r="G800" s="112"/>
      <c r="H800" s="112"/>
      <c r="I800" s="94"/>
      <c r="J800" s="94"/>
      <c r="K800" s="94"/>
      <c r="L800" s="94"/>
      <c r="M800" s="94"/>
      <c r="N800" s="94"/>
      <c r="O800" s="9"/>
    </row>
    <row r="801" spans="2:15">
      <c r="B801" s="6"/>
      <c r="C801" s="7" t="s">
        <v>24</v>
      </c>
      <c r="D801" s="11" t="s">
        <v>25</v>
      </c>
      <c r="E801" s="8" t="s">
        <v>3</v>
      </c>
      <c r="F801" s="112" t="s">
        <v>11</v>
      </c>
      <c r="G801" s="112"/>
      <c r="H801" s="112"/>
      <c r="I801" s="94"/>
      <c r="J801" s="94"/>
      <c r="K801" s="94"/>
      <c r="L801" s="94"/>
      <c r="M801" s="94"/>
      <c r="N801" s="94"/>
      <c r="O801" s="9"/>
    </row>
    <row r="802" spans="2:15">
      <c r="B802" s="6"/>
      <c r="C802" s="7"/>
      <c r="D802" s="11"/>
      <c r="E802" s="8"/>
      <c r="F802" s="12"/>
      <c r="G802" s="12"/>
      <c r="H802" s="12"/>
      <c r="I802" s="7"/>
      <c r="J802" s="7"/>
      <c r="K802" s="7"/>
      <c r="L802" s="7"/>
      <c r="M802" s="7"/>
      <c r="N802" s="7"/>
      <c r="O802" s="9"/>
    </row>
    <row r="803" spans="2:15" ht="31.8" customHeight="1">
      <c r="B803" s="6" t="s">
        <v>26</v>
      </c>
      <c r="C803" s="7" t="s">
        <v>27</v>
      </c>
      <c r="D803" s="7"/>
      <c r="E803" s="8" t="s">
        <v>3</v>
      </c>
      <c r="F803" s="89" t="s">
        <v>263</v>
      </c>
      <c r="G803" s="89"/>
      <c r="H803" s="89"/>
      <c r="I803" s="89"/>
      <c r="J803" s="89"/>
      <c r="K803" s="89"/>
      <c r="L803" s="89"/>
      <c r="M803" s="89"/>
      <c r="N803" s="89"/>
      <c r="O803" s="9"/>
    </row>
    <row r="804" spans="2:15">
      <c r="B804" s="6"/>
      <c r="C804" s="7"/>
      <c r="D804" s="7"/>
      <c r="E804" s="8"/>
      <c r="F804" s="13"/>
      <c r="G804" s="13"/>
      <c r="H804" s="13"/>
      <c r="I804" s="13"/>
      <c r="J804" s="13"/>
      <c r="K804" s="13"/>
      <c r="L804" s="13"/>
      <c r="M804" s="13"/>
      <c r="N804" s="13"/>
      <c r="O804" s="9"/>
    </row>
    <row r="805" spans="2:15">
      <c r="B805" s="6" t="s">
        <v>28</v>
      </c>
      <c r="C805" s="7" t="s">
        <v>29</v>
      </c>
      <c r="D805" s="7"/>
      <c r="E805" s="8" t="s">
        <v>3</v>
      </c>
      <c r="F805" s="113"/>
      <c r="G805" s="113"/>
      <c r="H805" s="113"/>
      <c r="I805" s="113"/>
      <c r="J805" s="113"/>
      <c r="K805" s="113"/>
      <c r="L805" s="113"/>
      <c r="M805" s="113"/>
      <c r="N805" s="113"/>
      <c r="O805" s="9"/>
    </row>
    <row r="806" spans="2:15">
      <c r="B806" s="6"/>
      <c r="C806" s="7" t="s">
        <v>9</v>
      </c>
      <c r="D806" s="11" t="s">
        <v>30</v>
      </c>
      <c r="E806" s="8" t="s">
        <v>31</v>
      </c>
      <c r="F806" s="88" t="s">
        <v>264</v>
      </c>
      <c r="G806" s="88"/>
      <c r="H806" s="88"/>
      <c r="I806" s="88"/>
      <c r="J806" s="88"/>
      <c r="K806" s="88"/>
      <c r="L806" s="88"/>
      <c r="M806" s="88"/>
      <c r="N806" s="88"/>
      <c r="O806" s="9"/>
    </row>
    <row r="807" spans="2:15">
      <c r="B807" s="6"/>
      <c r="C807" s="7" t="s">
        <v>12</v>
      </c>
      <c r="D807" s="11" t="s">
        <v>32</v>
      </c>
      <c r="E807" s="8" t="s">
        <v>3</v>
      </c>
      <c r="F807" s="7" t="s">
        <v>33</v>
      </c>
      <c r="G807" s="7" t="s">
        <v>265</v>
      </c>
      <c r="H807" s="7"/>
      <c r="I807" s="7"/>
      <c r="J807" s="7"/>
      <c r="K807" s="7"/>
      <c r="L807" s="7"/>
      <c r="M807" s="7"/>
      <c r="N807" s="7"/>
      <c r="O807" s="9"/>
    </row>
    <row r="808" spans="2:15">
      <c r="B808" s="6"/>
      <c r="C808" s="7"/>
      <c r="D808" s="11"/>
      <c r="E808" s="8"/>
      <c r="F808" s="7" t="s">
        <v>34</v>
      </c>
      <c r="G808" s="7" t="s">
        <v>35</v>
      </c>
      <c r="H808" s="7"/>
      <c r="I808" s="7"/>
      <c r="J808" s="7"/>
      <c r="K808" s="7"/>
      <c r="L808" s="7"/>
      <c r="M808" s="7"/>
      <c r="N808" s="7"/>
      <c r="O808" s="9"/>
    </row>
    <row r="809" spans="2:15">
      <c r="B809" s="6"/>
      <c r="C809" s="7"/>
      <c r="D809" s="11"/>
      <c r="E809" s="8"/>
      <c r="F809" s="7" t="s">
        <v>6</v>
      </c>
      <c r="G809" s="7" t="s">
        <v>36</v>
      </c>
      <c r="H809" s="7"/>
      <c r="I809" s="7"/>
      <c r="J809" s="7"/>
      <c r="K809" s="7"/>
      <c r="L809" s="7"/>
      <c r="M809" s="7"/>
      <c r="N809" s="7"/>
      <c r="O809" s="9"/>
    </row>
    <row r="810" spans="2:15">
      <c r="B810" s="6"/>
      <c r="C810" s="7" t="s">
        <v>14</v>
      </c>
      <c r="D810" s="11" t="s">
        <v>37</v>
      </c>
      <c r="E810" s="8" t="s">
        <v>3</v>
      </c>
      <c r="F810" s="88"/>
      <c r="G810" s="88"/>
      <c r="H810" s="88"/>
      <c r="I810" s="88"/>
      <c r="J810" s="88"/>
      <c r="K810" s="88"/>
      <c r="L810" s="88"/>
      <c r="M810" s="88"/>
      <c r="N810" s="88"/>
      <c r="O810" s="9"/>
    </row>
    <row r="811" spans="2:15">
      <c r="B811" s="6"/>
      <c r="C811" s="7"/>
      <c r="D811" s="11"/>
      <c r="E811" s="8"/>
      <c r="F811" s="13"/>
      <c r="G811" s="13"/>
      <c r="H811" s="13"/>
      <c r="I811" s="13"/>
      <c r="J811" s="13"/>
      <c r="K811" s="13"/>
      <c r="L811" s="13"/>
      <c r="M811" s="13"/>
      <c r="N811" s="13"/>
      <c r="O811" s="9"/>
    </row>
    <row r="812" spans="2:15">
      <c r="B812" s="6" t="s">
        <v>38</v>
      </c>
      <c r="C812" s="7" t="s">
        <v>39</v>
      </c>
      <c r="D812" s="7"/>
      <c r="E812" s="11" t="s">
        <v>3</v>
      </c>
      <c r="F812" s="11"/>
      <c r="G812" s="11"/>
      <c r="H812" s="11"/>
      <c r="I812" s="11"/>
      <c r="J812" s="11"/>
      <c r="K812" s="11"/>
      <c r="L812" s="11"/>
      <c r="M812" s="11"/>
      <c r="N812" s="11"/>
      <c r="O812" s="9"/>
    </row>
    <row r="813" spans="2:15" ht="46.8">
      <c r="B813" s="14"/>
      <c r="C813" s="15" t="s">
        <v>40</v>
      </c>
      <c r="D813" s="105" t="s">
        <v>41</v>
      </c>
      <c r="E813" s="106"/>
      <c r="F813" s="106"/>
      <c r="G813" s="106"/>
      <c r="H813" s="106"/>
      <c r="I813" s="107"/>
      <c r="J813" s="16" t="s">
        <v>42</v>
      </c>
      <c r="K813" s="16" t="s">
        <v>43</v>
      </c>
      <c r="L813" s="16" t="s">
        <v>44</v>
      </c>
      <c r="M813" s="16" t="s">
        <v>45</v>
      </c>
      <c r="N813" s="16" t="s">
        <v>46</v>
      </c>
      <c r="O813" s="5"/>
    </row>
    <row r="814" spans="2:15" ht="34.950000000000003" customHeight="1">
      <c r="B814" s="6"/>
      <c r="C814" s="64">
        <v>1</v>
      </c>
      <c r="D814" s="114" t="s">
        <v>278</v>
      </c>
      <c r="E814" s="115"/>
      <c r="F814" s="116"/>
      <c r="G814" s="116"/>
      <c r="H814" s="116"/>
      <c r="I814" s="117"/>
      <c r="J814" s="17" t="s">
        <v>47</v>
      </c>
      <c r="K814" s="18">
        <f>48*5</f>
        <v>240</v>
      </c>
      <c r="L814" s="19">
        <v>5</v>
      </c>
      <c r="M814" s="20">
        <f>K814*L814</f>
        <v>1200</v>
      </c>
      <c r="N814" s="21">
        <f>M814/1250</f>
        <v>0.96</v>
      </c>
      <c r="O814" s="9"/>
    </row>
    <row r="815" spans="2:15" ht="34.950000000000003" customHeight="1">
      <c r="B815" s="6"/>
      <c r="C815" s="64">
        <v>2</v>
      </c>
      <c r="D815" s="114" t="s">
        <v>279</v>
      </c>
      <c r="E815" s="115"/>
      <c r="F815" s="116"/>
      <c r="G815" s="116"/>
      <c r="H815" s="116"/>
      <c r="I815" s="117"/>
      <c r="J815" s="23" t="s">
        <v>266</v>
      </c>
      <c r="K815" s="18">
        <f t="shared" ref="K815:K819" si="9">48*5</f>
        <v>240</v>
      </c>
      <c r="L815" s="19">
        <v>5</v>
      </c>
      <c r="M815" s="20">
        <f t="shared" ref="M815:M819" si="10">K815*L815</f>
        <v>1200</v>
      </c>
      <c r="N815" s="21">
        <f t="shared" ref="N815:N819" si="11">M815/1250</f>
        <v>0.96</v>
      </c>
      <c r="O815" s="9"/>
    </row>
    <row r="816" spans="2:15" ht="34.950000000000003" customHeight="1">
      <c r="B816" s="6"/>
      <c r="C816" s="64">
        <v>3</v>
      </c>
      <c r="D816" s="114" t="s">
        <v>280</v>
      </c>
      <c r="E816" s="115"/>
      <c r="F816" s="116"/>
      <c r="G816" s="116"/>
      <c r="H816" s="116"/>
      <c r="I816" s="117"/>
      <c r="J816" s="17" t="s">
        <v>47</v>
      </c>
      <c r="K816" s="18">
        <f t="shared" si="9"/>
        <v>240</v>
      </c>
      <c r="L816" s="19">
        <v>5</v>
      </c>
      <c r="M816" s="24">
        <f>K816*L816</f>
        <v>1200</v>
      </c>
      <c r="N816" s="21">
        <f>M816/1250</f>
        <v>0.96</v>
      </c>
      <c r="O816" s="9"/>
    </row>
    <row r="817" spans="2:15" ht="34.950000000000003" customHeight="1">
      <c r="B817" s="6"/>
      <c r="C817" s="64">
        <v>4</v>
      </c>
      <c r="D817" s="114" t="s">
        <v>281</v>
      </c>
      <c r="E817" s="115"/>
      <c r="F817" s="116"/>
      <c r="G817" s="116"/>
      <c r="H817" s="116"/>
      <c r="I817" s="117"/>
      <c r="J817" s="17" t="s">
        <v>47</v>
      </c>
      <c r="K817" s="18">
        <f t="shared" si="9"/>
        <v>240</v>
      </c>
      <c r="L817" s="19">
        <v>5</v>
      </c>
      <c r="M817" s="20">
        <f>K817*L817</f>
        <v>1200</v>
      </c>
      <c r="N817" s="21">
        <f>M817/1250</f>
        <v>0.96</v>
      </c>
      <c r="O817" s="9"/>
    </row>
    <row r="818" spans="2:15" ht="34.950000000000003" customHeight="1">
      <c r="B818" s="6"/>
      <c r="C818" s="64">
        <v>5</v>
      </c>
      <c r="D818" s="114" t="s">
        <v>282</v>
      </c>
      <c r="E818" s="115"/>
      <c r="F818" s="116"/>
      <c r="G818" s="116"/>
      <c r="H818" s="116"/>
      <c r="I818" s="117"/>
      <c r="J818" s="17" t="s">
        <v>47</v>
      </c>
      <c r="K818" s="18">
        <f t="shared" si="9"/>
        <v>240</v>
      </c>
      <c r="L818" s="19">
        <v>5</v>
      </c>
      <c r="M818" s="20">
        <f t="shared" si="10"/>
        <v>1200</v>
      </c>
      <c r="N818" s="21">
        <f t="shared" si="11"/>
        <v>0.96</v>
      </c>
      <c r="O818" s="9"/>
    </row>
    <row r="819" spans="2:15" ht="34.950000000000003" customHeight="1">
      <c r="B819" s="6"/>
      <c r="C819" s="64">
        <v>6</v>
      </c>
      <c r="D819" s="114" t="s">
        <v>283</v>
      </c>
      <c r="E819" s="115"/>
      <c r="F819" s="116"/>
      <c r="G819" s="116"/>
      <c r="H819" s="116"/>
      <c r="I819" s="117"/>
      <c r="J819" s="17" t="s">
        <v>267</v>
      </c>
      <c r="K819" s="18">
        <f t="shared" si="9"/>
        <v>240</v>
      </c>
      <c r="L819" s="19">
        <v>5</v>
      </c>
      <c r="M819" s="20">
        <f t="shared" si="10"/>
        <v>1200</v>
      </c>
      <c r="N819" s="21">
        <f t="shared" si="11"/>
        <v>0.96</v>
      </c>
      <c r="O819" s="9"/>
    </row>
    <row r="820" spans="2:15">
      <c r="B820" s="14"/>
      <c r="C820" s="118" t="s">
        <v>48</v>
      </c>
      <c r="D820" s="119"/>
      <c r="E820" s="119"/>
      <c r="F820" s="119"/>
      <c r="G820" s="119"/>
      <c r="H820" s="119"/>
      <c r="I820" s="119"/>
      <c r="J820" s="119"/>
      <c r="K820" s="119"/>
      <c r="L820" s="119"/>
      <c r="M820" s="25">
        <f>SUM(M814:M819)</f>
        <v>7200</v>
      </c>
      <c r="N820" s="26">
        <f>SUM(N814:N819)</f>
        <v>5.76</v>
      </c>
      <c r="O820" s="5"/>
    </row>
    <row r="821" spans="2:15">
      <c r="B821" s="14"/>
      <c r="C821" s="118" t="s">
        <v>49</v>
      </c>
      <c r="D821" s="119"/>
      <c r="E821" s="119"/>
      <c r="F821" s="119"/>
      <c r="G821" s="119"/>
      <c r="H821" s="119"/>
      <c r="I821" s="119"/>
      <c r="J821" s="119"/>
      <c r="K821" s="119"/>
      <c r="L821" s="119"/>
      <c r="M821" s="119"/>
      <c r="N821" s="27" t="str">
        <f>ROUND(N820,0)&amp;" Orang"</f>
        <v>6 Orang</v>
      </c>
      <c r="O821" s="5"/>
    </row>
    <row r="822" spans="2:15">
      <c r="B822" s="14"/>
      <c r="C822" s="4"/>
      <c r="D822" s="4"/>
      <c r="E822" s="4"/>
      <c r="F822" s="4"/>
      <c r="G822" s="4"/>
      <c r="H822" s="4"/>
      <c r="I822" s="4"/>
      <c r="J822" s="4"/>
      <c r="K822" s="4"/>
      <c r="L822" s="4"/>
      <c r="M822" s="4"/>
      <c r="N822" s="4"/>
      <c r="O822" s="5"/>
    </row>
    <row r="823" spans="2:15">
      <c r="B823" s="6" t="s">
        <v>50</v>
      </c>
      <c r="C823" s="7" t="s">
        <v>51</v>
      </c>
      <c r="D823" s="7"/>
      <c r="E823" s="8" t="s">
        <v>3</v>
      </c>
      <c r="F823" s="88"/>
      <c r="G823" s="88"/>
      <c r="H823" s="88"/>
      <c r="I823" s="88"/>
      <c r="J823" s="88"/>
      <c r="K823" s="88"/>
      <c r="L823" s="88"/>
      <c r="M823" s="88"/>
      <c r="N823" s="88"/>
      <c r="O823" s="9"/>
    </row>
    <row r="824" spans="2:15">
      <c r="B824" s="6"/>
      <c r="C824" s="28">
        <v>1</v>
      </c>
      <c r="D824" s="88" t="s">
        <v>268</v>
      </c>
      <c r="E824" s="110"/>
      <c r="F824" s="110"/>
      <c r="G824" s="110"/>
      <c r="H824" s="110"/>
      <c r="I824" s="110"/>
      <c r="J824" s="110"/>
      <c r="K824" s="110"/>
      <c r="L824" s="110"/>
      <c r="M824" s="110"/>
      <c r="N824" s="110"/>
      <c r="O824" s="9"/>
    </row>
    <row r="825" spans="2:15">
      <c r="B825" s="6"/>
      <c r="C825" s="28">
        <v>2</v>
      </c>
      <c r="D825" s="88" t="s">
        <v>269</v>
      </c>
      <c r="E825" s="111"/>
      <c r="F825" s="111"/>
      <c r="G825" s="111"/>
      <c r="H825" s="111"/>
      <c r="I825" s="111"/>
      <c r="J825" s="111"/>
      <c r="K825" s="111"/>
      <c r="L825" s="111"/>
      <c r="M825" s="111"/>
      <c r="N825" s="111"/>
      <c r="O825" s="9"/>
    </row>
    <row r="826" spans="2:15">
      <c r="B826" s="6"/>
      <c r="C826" s="28">
        <v>3</v>
      </c>
      <c r="D826" s="88" t="s">
        <v>270</v>
      </c>
      <c r="E826" s="111"/>
      <c r="F826" s="111"/>
      <c r="G826" s="111"/>
      <c r="H826" s="111"/>
      <c r="I826" s="111"/>
      <c r="J826" s="111"/>
      <c r="K826" s="111"/>
      <c r="L826" s="111"/>
      <c r="M826" s="111"/>
      <c r="N826" s="111"/>
      <c r="O826" s="9"/>
    </row>
    <row r="827" spans="2:15">
      <c r="B827" s="6"/>
      <c r="C827" s="28">
        <v>4</v>
      </c>
      <c r="D827" s="88" t="s">
        <v>271</v>
      </c>
      <c r="E827" s="111"/>
      <c r="F827" s="111"/>
      <c r="G827" s="111"/>
      <c r="H827" s="111"/>
      <c r="I827" s="111"/>
      <c r="J827" s="111"/>
      <c r="K827" s="111"/>
      <c r="L827" s="111"/>
      <c r="M827" s="111"/>
      <c r="N827" s="111"/>
      <c r="O827" s="9"/>
    </row>
    <row r="828" spans="2:15">
      <c r="B828" s="6"/>
      <c r="C828" s="28">
        <v>5</v>
      </c>
      <c r="D828" s="88" t="s">
        <v>272</v>
      </c>
      <c r="E828" s="111"/>
      <c r="F828" s="111"/>
      <c r="G828" s="111"/>
      <c r="H828" s="111"/>
      <c r="I828" s="111"/>
      <c r="J828" s="111"/>
      <c r="K828" s="111"/>
      <c r="L828" s="111"/>
      <c r="M828" s="111"/>
      <c r="N828" s="111"/>
      <c r="O828" s="9"/>
    </row>
    <row r="829" spans="2:15">
      <c r="B829" s="6"/>
      <c r="C829" s="28">
        <v>6</v>
      </c>
      <c r="D829" s="88" t="s">
        <v>273</v>
      </c>
      <c r="E829" s="111"/>
      <c r="F829" s="111"/>
      <c r="G829" s="111"/>
      <c r="H829" s="111"/>
      <c r="I829" s="111"/>
      <c r="J829" s="111"/>
      <c r="K829" s="111"/>
      <c r="L829" s="111"/>
      <c r="M829" s="111"/>
      <c r="N829" s="111"/>
      <c r="O829" s="9"/>
    </row>
    <row r="830" spans="2:15">
      <c r="B830" s="14"/>
      <c r="C830" s="4"/>
      <c r="D830" s="11"/>
      <c r="E830" s="11"/>
      <c r="F830" s="11"/>
      <c r="G830" s="11"/>
      <c r="H830" s="11"/>
      <c r="I830" s="11"/>
      <c r="J830" s="11"/>
      <c r="K830" s="11"/>
      <c r="L830" s="11"/>
      <c r="M830" s="11"/>
      <c r="N830" s="11"/>
      <c r="O830" s="5"/>
    </row>
    <row r="831" spans="2:15">
      <c r="B831" s="6" t="s">
        <v>58</v>
      </c>
      <c r="C831" s="7" t="s">
        <v>59</v>
      </c>
      <c r="D831" s="7"/>
      <c r="E831" s="11" t="s">
        <v>3</v>
      </c>
      <c r="F831" s="11"/>
      <c r="G831" s="11"/>
      <c r="H831" s="11"/>
      <c r="I831" s="11"/>
      <c r="J831" s="11"/>
      <c r="K831" s="11"/>
      <c r="L831" s="11"/>
      <c r="M831" s="11"/>
      <c r="N831" s="11"/>
      <c r="O831" s="9"/>
    </row>
    <row r="832" spans="2:15">
      <c r="B832" s="14"/>
      <c r="C832" s="15" t="s">
        <v>40</v>
      </c>
      <c r="D832" s="105" t="s">
        <v>59</v>
      </c>
      <c r="E832" s="106"/>
      <c r="F832" s="106"/>
      <c r="G832" s="106"/>
      <c r="H832" s="106"/>
      <c r="I832" s="107"/>
      <c r="J832" s="105" t="s">
        <v>60</v>
      </c>
      <c r="K832" s="108"/>
      <c r="L832" s="108"/>
      <c r="M832" s="108"/>
      <c r="N832" s="109"/>
      <c r="O832" s="5"/>
    </row>
    <row r="833" spans="2:15">
      <c r="B833" s="3"/>
      <c r="C833" s="29">
        <v>1</v>
      </c>
      <c r="D833" s="98" t="s">
        <v>61</v>
      </c>
      <c r="E833" s="99"/>
      <c r="F833" s="99"/>
      <c r="G833" s="99"/>
      <c r="H833" s="99"/>
      <c r="I833" s="100"/>
      <c r="J833" s="98" t="s">
        <v>62</v>
      </c>
      <c r="K833" s="99"/>
      <c r="L833" s="99"/>
      <c r="M833" s="99"/>
      <c r="N833" s="100"/>
      <c r="O833" s="5"/>
    </row>
    <row r="834" spans="2:15">
      <c r="B834" s="3"/>
      <c r="C834" s="29">
        <v>2</v>
      </c>
      <c r="D834" s="98" t="s">
        <v>63</v>
      </c>
      <c r="E834" s="99"/>
      <c r="F834" s="99"/>
      <c r="G834" s="99"/>
      <c r="H834" s="99"/>
      <c r="I834" s="100"/>
      <c r="J834" s="98" t="s">
        <v>64</v>
      </c>
      <c r="K834" s="99"/>
      <c r="L834" s="99"/>
      <c r="M834" s="99"/>
      <c r="N834" s="100"/>
      <c r="O834" s="5"/>
    </row>
    <row r="835" spans="2:15">
      <c r="B835" s="3"/>
      <c r="C835" s="29">
        <v>3</v>
      </c>
      <c r="D835" s="98" t="s">
        <v>65</v>
      </c>
      <c r="E835" s="99"/>
      <c r="F835" s="99"/>
      <c r="G835" s="99"/>
      <c r="H835" s="99"/>
      <c r="I835" s="100"/>
      <c r="J835" s="98" t="s">
        <v>66</v>
      </c>
      <c r="K835" s="99"/>
      <c r="L835" s="99"/>
      <c r="M835" s="99"/>
      <c r="N835" s="100"/>
      <c r="O835" s="5"/>
    </row>
    <row r="836" spans="2:15">
      <c r="B836" s="3"/>
      <c r="C836" s="29">
        <v>4</v>
      </c>
      <c r="D836" s="98" t="s">
        <v>67</v>
      </c>
      <c r="E836" s="99"/>
      <c r="F836" s="99"/>
      <c r="G836" s="99"/>
      <c r="H836" s="99"/>
      <c r="I836" s="100"/>
      <c r="J836" s="98" t="s">
        <v>68</v>
      </c>
      <c r="K836" s="99"/>
      <c r="L836" s="99"/>
      <c r="M836" s="99"/>
      <c r="N836" s="100"/>
      <c r="O836" s="5"/>
    </row>
    <row r="837" spans="2:15">
      <c r="B837" s="3"/>
      <c r="C837" s="29">
        <v>5</v>
      </c>
      <c r="D837" s="98" t="s">
        <v>69</v>
      </c>
      <c r="E837" s="99"/>
      <c r="F837" s="99"/>
      <c r="G837" s="99"/>
      <c r="H837" s="99"/>
      <c r="I837" s="100"/>
      <c r="J837" s="98" t="s">
        <v>70</v>
      </c>
      <c r="K837" s="99"/>
      <c r="L837" s="99"/>
      <c r="M837" s="99"/>
      <c r="N837" s="100"/>
      <c r="O837" s="5"/>
    </row>
    <row r="838" spans="2:15">
      <c r="B838" s="3"/>
      <c r="C838" s="4"/>
      <c r="D838" s="4"/>
      <c r="E838" s="4"/>
      <c r="F838" s="30"/>
      <c r="G838" s="30"/>
      <c r="H838" s="30"/>
      <c r="I838" s="30"/>
      <c r="J838" s="30"/>
      <c r="K838" s="30"/>
      <c r="L838" s="30"/>
      <c r="M838" s="30"/>
      <c r="N838" s="30"/>
      <c r="O838" s="5"/>
    </row>
    <row r="839" spans="2:15">
      <c r="B839" s="6" t="s">
        <v>71</v>
      </c>
      <c r="C839" s="7" t="s">
        <v>72</v>
      </c>
      <c r="D839" s="11"/>
      <c r="E839" s="11" t="s">
        <v>3</v>
      </c>
      <c r="F839" s="11"/>
      <c r="G839" s="11"/>
      <c r="H839" s="11"/>
      <c r="I839" s="11"/>
      <c r="J839" s="11"/>
      <c r="K839" s="11"/>
      <c r="L839" s="11"/>
      <c r="M839" s="11"/>
      <c r="N839" s="11"/>
      <c r="O839" s="9"/>
    </row>
    <row r="840" spans="2:15">
      <c r="B840" s="14"/>
      <c r="C840" s="15" t="s">
        <v>40</v>
      </c>
      <c r="D840" s="105" t="s">
        <v>72</v>
      </c>
      <c r="E840" s="106"/>
      <c r="F840" s="106"/>
      <c r="G840" s="106"/>
      <c r="H840" s="106"/>
      <c r="I840" s="107"/>
      <c r="J840" s="105" t="s">
        <v>60</v>
      </c>
      <c r="K840" s="108"/>
      <c r="L840" s="108"/>
      <c r="M840" s="108"/>
      <c r="N840" s="109"/>
      <c r="O840" s="5"/>
    </row>
    <row r="841" spans="2:15">
      <c r="B841" s="3"/>
      <c r="C841" s="29">
        <v>1</v>
      </c>
      <c r="D841" s="98" t="s">
        <v>61</v>
      </c>
      <c r="E841" s="99"/>
      <c r="F841" s="99"/>
      <c r="G841" s="99"/>
      <c r="H841" s="99"/>
      <c r="I841" s="100"/>
      <c r="J841" s="98" t="s">
        <v>62</v>
      </c>
      <c r="K841" s="99"/>
      <c r="L841" s="99"/>
      <c r="M841" s="99"/>
      <c r="N841" s="100"/>
      <c r="O841" s="5"/>
    </row>
    <row r="842" spans="2:15">
      <c r="B842" s="3"/>
      <c r="C842" s="29">
        <v>2</v>
      </c>
      <c r="D842" s="98" t="s">
        <v>65</v>
      </c>
      <c r="E842" s="99"/>
      <c r="F842" s="99"/>
      <c r="G842" s="99"/>
      <c r="H842" s="99"/>
      <c r="I842" s="100"/>
      <c r="J842" s="98" t="s">
        <v>66</v>
      </c>
      <c r="K842" s="99"/>
      <c r="L842" s="99"/>
      <c r="M842" s="99"/>
      <c r="N842" s="100"/>
      <c r="O842" s="5"/>
    </row>
    <row r="843" spans="2:15">
      <c r="B843" s="3"/>
      <c r="C843" s="29">
        <v>3</v>
      </c>
      <c r="D843" s="98" t="s">
        <v>73</v>
      </c>
      <c r="E843" s="99"/>
      <c r="F843" s="99"/>
      <c r="G843" s="99"/>
      <c r="H843" s="99"/>
      <c r="I843" s="100"/>
      <c r="J843" s="98" t="s">
        <v>66</v>
      </c>
      <c r="K843" s="99"/>
      <c r="L843" s="99"/>
      <c r="M843" s="99"/>
      <c r="N843" s="100"/>
      <c r="O843" s="5"/>
    </row>
    <row r="844" spans="2:15">
      <c r="B844" s="3"/>
      <c r="C844" s="29">
        <v>4</v>
      </c>
      <c r="D844" s="98" t="s">
        <v>74</v>
      </c>
      <c r="E844" s="99"/>
      <c r="F844" s="99"/>
      <c r="G844" s="99"/>
      <c r="H844" s="99"/>
      <c r="I844" s="100"/>
      <c r="J844" s="98" t="s">
        <v>75</v>
      </c>
      <c r="K844" s="99"/>
      <c r="L844" s="99"/>
      <c r="M844" s="99"/>
      <c r="N844" s="100"/>
      <c r="O844" s="5"/>
    </row>
    <row r="845" spans="2:15">
      <c r="B845" s="3"/>
      <c r="C845" s="29">
        <v>5</v>
      </c>
      <c r="D845" s="98" t="s">
        <v>76</v>
      </c>
      <c r="E845" s="99"/>
      <c r="F845" s="99"/>
      <c r="G845" s="99"/>
      <c r="H845" s="99"/>
      <c r="I845" s="100"/>
      <c r="J845" s="98" t="s">
        <v>77</v>
      </c>
      <c r="K845" s="99"/>
      <c r="L845" s="99"/>
      <c r="M845" s="99"/>
      <c r="N845" s="100"/>
      <c r="O845" s="5"/>
    </row>
    <row r="846" spans="2:15">
      <c r="B846" s="3"/>
      <c r="C846" s="4"/>
      <c r="D846" s="4"/>
      <c r="E846" s="4"/>
      <c r="F846" s="4"/>
      <c r="G846" s="4"/>
      <c r="H846" s="4"/>
      <c r="I846" s="4"/>
      <c r="J846" s="4"/>
      <c r="K846" s="4"/>
      <c r="L846" s="4"/>
      <c r="M846" s="4"/>
      <c r="N846" s="4"/>
      <c r="O846" s="5"/>
    </row>
    <row r="847" spans="2:15">
      <c r="B847" s="6" t="s">
        <v>78</v>
      </c>
      <c r="C847" s="7" t="s">
        <v>79</v>
      </c>
      <c r="D847" s="7"/>
      <c r="E847" s="8" t="s">
        <v>3</v>
      </c>
      <c r="F847" s="11"/>
      <c r="G847" s="11"/>
      <c r="H847" s="11"/>
      <c r="I847" s="11"/>
      <c r="J847" s="11"/>
      <c r="K847" s="11"/>
      <c r="L847" s="11"/>
      <c r="M847" s="11"/>
      <c r="N847" s="11"/>
      <c r="O847" s="9"/>
    </row>
    <row r="848" spans="2:15">
      <c r="B848" s="14"/>
      <c r="C848" s="31" t="s">
        <v>40</v>
      </c>
      <c r="D848" s="102" t="s">
        <v>80</v>
      </c>
      <c r="E848" s="103"/>
      <c r="F848" s="103"/>
      <c r="G848" s="103"/>
      <c r="H848" s="103"/>
      <c r="I848" s="103"/>
      <c r="J848" s="103"/>
      <c r="K848" s="103"/>
      <c r="L848" s="103"/>
      <c r="M848" s="103"/>
      <c r="N848" s="104"/>
      <c r="O848" s="5"/>
    </row>
    <row r="849" spans="2:15">
      <c r="B849" s="6"/>
      <c r="C849" s="29">
        <v>1</v>
      </c>
      <c r="D849" s="98" t="s">
        <v>81</v>
      </c>
      <c r="E849" s="99"/>
      <c r="F849" s="99"/>
      <c r="G849" s="99"/>
      <c r="H849" s="99"/>
      <c r="I849" s="99"/>
      <c r="J849" s="99"/>
      <c r="K849" s="99"/>
      <c r="L849" s="99"/>
      <c r="M849" s="99"/>
      <c r="N849" s="100"/>
      <c r="O849" s="9"/>
    </row>
    <row r="850" spans="2:15">
      <c r="B850" s="6"/>
      <c r="C850" s="29">
        <v>2</v>
      </c>
      <c r="D850" s="98" t="s">
        <v>82</v>
      </c>
      <c r="E850" s="99"/>
      <c r="F850" s="99"/>
      <c r="G850" s="99"/>
      <c r="H850" s="99"/>
      <c r="I850" s="99"/>
      <c r="J850" s="99"/>
      <c r="K850" s="99"/>
      <c r="L850" s="99"/>
      <c r="M850" s="99"/>
      <c r="N850" s="100"/>
      <c r="O850" s="9"/>
    </row>
    <row r="851" spans="2:15">
      <c r="B851" s="32"/>
      <c r="C851" s="29">
        <v>3</v>
      </c>
      <c r="D851" s="98" t="s">
        <v>83</v>
      </c>
      <c r="E851" s="99"/>
      <c r="F851" s="99"/>
      <c r="G851" s="99"/>
      <c r="H851" s="99"/>
      <c r="I851" s="99"/>
      <c r="J851" s="99"/>
      <c r="K851" s="99"/>
      <c r="L851" s="99"/>
      <c r="M851" s="99"/>
      <c r="N851" s="100"/>
      <c r="O851" s="33"/>
    </row>
    <row r="852" spans="2:15">
      <c r="B852" s="32"/>
      <c r="C852" s="29">
        <v>4</v>
      </c>
      <c r="D852" s="98" t="s">
        <v>84</v>
      </c>
      <c r="E852" s="99"/>
      <c r="F852" s="99"/>
      <c r="G852" s="99"/>
      <c r="H852" s="99"/>
      <c r="I852" s="99"/>
      <c r="J852" s="99"/>
      <c r="K852" s="99"/>
      <c r="L852" s="99"/>
      <c r="M852" s="99"/>
      <c r="N852" s="100"/>
      <c r="O852" s="33"/>
    </row>
    <row r="853" spans="2:15">
      <c r="B853" s="32"/>
      <c r="C853" s="29">
        <v>5</v>
      </c>
      <c r="D853" s="98" t="s">
        <v>85</v>
      </c>
      <c r="E853" s="99"/>
      <c r="F853" s="99"/>
      <c r="G853" s="99"/>
      <c r="H853" s="99"/>
      <c r="I853" s="99"/>
      <c r="J853" s="99"/>
      <c r="K853" s="99"/>
      <c r="L853" s="99"/>
      <c r="M853" s="99"/>
      <c r="N853" s="100"/>
      <c r="O853" s="9"/>
    </row>
    <row r="854" spans="2:15">
      <c r="B854" s="3"/>
      <c r="C854" s="4"/>
      <c r="D854" s="4"/>
      <c r="E854" s="34"/>
      <c r="F854" s="101"/>
      <c r="G854" s="101"/>
      <c r="H854" s="101"/>
      <c r="I854" s="101"/>
      <c r="J854" s="101"/>
      <c r="K854" s="101"/>
      <c r="L854" s="101"/>
      <c r="M854" s="101"/>
      <c r="N854" s="101"/>
      <c r="O854" s="5"/>
    </row>
    <row r="855" spans="2:15">
      <c r="B855" s="6" t="s">
        <v>86</v>
      </c>
      <c r="C855" s="7" t="s">
        <v>87</v>
      </c>
      <c r="D855" s="7"/>
      <c r="E855" s="8" t="s">
        <v>3</v>
      </c>
      <c r="F855" s="11"/>
      <c r="G855" s="11"/>
      <c r="H855" s="11"/>
      <c r="I855" s="11"/>
      <c r="J855" s="11"/>
      <c r="K855" s="11"/>
      <c r="L855" s="11"/>
      <c r="M855" s="11"/>
      <c r="N855" s="11"/>
      <c r="O855" s="9"/>
    </row>
    <row r="856" spans="2:15">
      <c r="B856" s="14"/>
      <c r="C856" s="31" t="s">
        <v>40</v>
      </c>
      <c r="D856" s="102" t="s">
        <v>80</v>
      </c>
      <c r="E856" s="103"/>
      <c r="F856" s="103"/>
      <c r="G856" s="103"/>
      <c r="H856" s="103"/>
      <c r="I856" s="103"/>
      <c r="J856" s="103"/>
      <c r="K856" s="103"/>
      <c r="L856" s="103"/>
      <c r="M856" s="103"/>
      <c r="N856" s="104"/>
      <c r="O856" s="5"/>
    </row>
    <row r="857" spans="2:15">
      <c r="B857" s="6"/>
      <c r="C857" s="29">
        <v>1</v>
      </c>
      <c r="D857" s="98" t="s">
        <v>88</v>
      </c>
      <c r="E857" s="99"/>
      <c r="F857" s="99"/>
      <c r="G857" s="99"/>
      <c r="H857" s="99"/>
      <c r="I857" s="99"/>
      <c r="J857" s="99"/>
      <c r="K857" s="99"/>
      <c r="L857" s="99"/>
      <c r="M857" s="99"/>
      <c r="N857" s="100"/>
      <c r="O857" s="9"/>
    </row>
    <row r="858" spans="2:15">
      <c r="B858" s="6"/>
      <c r="C858" s="29">
        <v>2</v>
      </c>
      <c r="D858" s="98" t="s">
        <v>89</v>
      </c>
      <c r="E858" s="99"/>
      <c r="F858" s="99"/>
      <c r="G858" s="99"/>
      <c r="H858" s="99"/>
      <c r="I858" s="99"/>
      <c r="J858" s="99"/>
      <c r="K858" s="99"/>
      <c r="L858" s="99"/>
      <c r="M858" s="99"/>
      <c r="N858" s="100"/>
      <c r="O858" s="9"/>
    </row>
    <row r="859" spans="2:15">
      <c r="B859" s="32"/>
      <c r="C859" s="29">
        <v>3</v>
      </c>
      <c r="D859" s="98" t="s">
        <v>90</v>
      </c>
      <c r="E859" s="99"/>
      <c r="F859" s="99"/>
      <c r="G859" s="99"/>
      <c r="H859" s="99"/>
      <c r="I859" s="99"/>
      <c r="J859" s="99"/>
      <c r="K859" s="99"/>
      <c r="L859" s="99"/>
      <c r="M859" s="99"/>
      <c r="N859" s="100"/>
      <c r="O859" s="33"/>
    </row>
    <row r="860" spans="2:15">
      <c r="B860" s="32"/>
      <c r="C860" s="29">
        <v>4</v>
      </c>
      <c r="D860" s="98" t="s">
        <v>91</v>
      </c>
      <c r="E860" s="99"/>
      <c r="F860" s="99"/>
      <c r="G860" s="99"/>
      <c r="H860" s="99"/>
      <c r="I860" s="99"/>
      <c r="J860" s="99"/>
      <c r="K860" s="99"/>
      <c r="L860" s="99"/>
      <c r="M860" s="99"/>
      <c r="N860" s="100"/>
      <c r="O860" s="33"/>
    </row>
    <row r="861" spans="2:15">
      <c r="B861" s="32"/>
      <c r="C861" s="29">
        <v>5</v>
      </c>
      <c r="D861" s="98" t="s">
        <v>92</v>
      </c>
      <c r="E861" s="99"/>
      <c r="F861" s="99"/>
      <c r="G861" s="99"/>
      <c r="H861" s="99"/>
      <c r="I861" s="99"/>
      <c r="J861" s="99"/>
      <c r="K861" s="99"/>
      <c r="L861" s="99"/>
      <c r="M861" s="99"/>
      <c r="N861" s="100"/>
      <c r="O861" s="9"/>
    </row>
    <row r="862" spans="2:15">
      <c r="B862" s="32"/>
      <c r="C862" s="28"/>
      <c r="D862" s="13"/>
      <c r="E862" s="35"/>
      <c r="F862" s="35"/>
      <c r="G862" s="35"/>
      <c r="H862" s="35"/>
      <c r="I862" s="35"/>
      <c r="J862" s="35"/>
      <c r="K862" s="35"/>
      <c r="L862" s="35"/>
      <c r="M862" s="35"/>
      <c r="N862" s="35"/>
      <c r="O862" s="9"/>
    </row>
    <row r="863" spans="2:15">
      <c r="B863" s="6" t="s">
        <v>93</v>
      </c>
      <c r="C863" s="7" t="s">
        <v>94</v>
      </c>
      <c r="D863" s="7"/>
      <c r="E863" s="8" t="s">
        <v>3</v>
      </c>
      <c r="F863" s="11"/>
      <c r="G863" s="11"/>
      <c r="H863" s="11"/>
      <c r="I863" s="11"/>
      <c r="J863" s="11"/>
      <c r="K863" s="11"/>
      <c r="L863" s="11"/>
      <c r="M863" s="11"/>
      <c r="N863" s="11"/>
      <c r="O863" s="9"/>
    </row>
    <row r="864" spans="2:15">
      <c r="B864" s="14"/>
      <c r="C864" s="31" t="s">
        <v>40</v>
      </c>
      <c r="D864" s="95" t="s">
        <v>95</v>
      </c>
      <c r="E864" s="96"/>
      <c r="F864" s="96"/>
      <c r="G864" s="96"/>
      <c r="H864" s="97"/>
      <c r="I864" s="95" t="s">
        <v>96</v>
      </c>
      <c r="J864" s="96"/>
      <c r="K864" s="97"/>
      <c r="L864" s="95" t="s">
        <v>97</v>
      </c>
      <c r="M864" s="96"/>
      <c r="N864" s="97"/>
      <c r="O864" s="5"/>
    </row>
    <row r="865" spans="2:15">
      <c r="B865" s="14"/>
      <c r="C865" s="29">
        <v>1</v>
      </c>
      <c r="D865" s="91" t="s">
        <v>98</v>
      </c>
      <c r="E865" s="92"/>
      <c r="F865" s="92"/>
      <c r="G865" s="92"/>
      <c r="H865" s="93"/>
      <c r="I865" s="91" t="s">
        <v>99</v>
      </c>
      <c r="J865" s="92"/>
      <c r="K865" s="93"/>
      <c r="L865" s="91" t="s">
        <v>100</v>
      </c>
      <c r="M865" s="92"/>
      <c r="N865" s="93"/>
      <c r="O865" s="5"/>
    </row>
    <row r="866" spans="2:15">
      <c r="B866" s="14"/>
      <c r="C866" s="29">
        <v>2</v>
      </c>
      <c r="D866" s="91" t="s">
        <v>274</v>
      </c>
      <c r="E866" s="92"/>
      <c r="F866" s="92"/>
      <c r="G866" s="92"/>
      <c r="H866" s="93"/>
      <c r="I866" s="91" t="s">
        <v>99</v>
      </c>
      <c r="J866" s="92"/>
      <c r="K866" s="93"/>
      <c r="L866" s="91" t="s">
        <v>100</v>
      </c>
      <c r="M866" s="92"/>
      <c r="N866" s="93"/>
      <c r="O866" s="5"/>
    </row>
    <row r="867" spans="2:15">
      <c r="B867" s="14"/>
      <c r="C867" s="29">
        <v>3</v>
      </c>
      <c r="D867" s="91" t="s">
        <v>262</v>
      </c>
      <c r="E867" s="92"/>
      <c r="F867" s="92"/>
      <c r="G867" s="92"/>
      <c r="H867" s="93"/>
      <c r="I867" s="91" t="s">
        <v>99</v>
      </c>
      <c r="J867" s="92"/>
      <c r="K867" s="93"/>
      <c r="L867" s="91" t="s">
        <v>275</v>
      </c>
      <c r="M867" s="92"/>
      <c r="N867" s="93"/>
      <c r="O867" s="5"/>
    </row>
    <row r="868" spans="2:15">
      <c r="B868" s="3"/>
      <c r="C868" s="4"/>
      <c r="D868" s="4"/>
      <c r="E868" s="4"/>
      <c r="F868" s="4"/>
      <c r="G868" s="4"/>
      <c r="H868" s="4"/>
      <c r="I868" s="4"/>
      <c r="J868" s="4"/>
      <c r="K868" s="4"/>
      <c r="L868" s="4"/>
      <c r="M868" s="4"/>
      <c r="N868" s="4"/>
      <c r="O868" s="5"/>
    </row>
    <row r="869" spans="2:15">
      <c r="B869" s="6" t="s">
        <v>102</v>
      </c>
      <c r="C869" s="7" t="s">
        <v>103</v>
      </c>
      <c r="D869" s="7"/>
      <c r="E869" s="7" t="s">
        <v>3</v>
      </c>
      <c r="F869" s="7"/>
      <c r="G869" s="7"/>
      <c r="H869" s="7"/>
      <c r="I869" s="11"/>
      <c r="J869" s="11"/>
      <c r="K869" s="11"/>
      <c r="L869" s="11"/>
      <c r="M869" s="11"/>
      <c r="N869" s="11"/>
      <c r="O869" s="9"/>
    </row>
    <row r="870" spans="2:15">
      <c r="B870" s="14"/>
      <c r="C870" s="31" t="s">
        <v>40</v>
      </c>
      <c r="D870" s="95" t="s">
        <v>104</v>
      </c>
      <c r="E870" s="96"/>
      <c r="F870" s="96"/>
      <c r="G870" s="96"/>
      <c r="H870" s="96"/>
      <c r="I870" s="96"/>
      <c r="J870" s="97"/>
      <c r="K870" s="95" t="s">
        <v>105</v>
      </c>
      <c r="L870" s="96"/>
      <c r="M870" s="96"/>
      <c r="N870" s="97"/>
      <c r="O870" s="5"/>
    </row>
    <row r="871" spans="2:15">
      <c r="B871" s="6"/>
      <c r="C871" s="29">
        <v>1</v>
      </c>
      <c r="D871" s="91" t="s">
        <v>106</v>
      </c>
      <c r="E871" s="92"/>
      <c r="F871" s="92"/>
      <c r="G871" s="92"/>
      <c r="H871" s="92"/>
      <c r="I871" s="92"/>
      <c r="J871" s="93"/>
      <c r="K871" s="91" t="s">
        <v>107</v>
      </c>
      <c r="L871" s="92"/>
      <c r="M871" s="92"/>
      <c r="N871" s="93"/>
      <c r="O871" s="9"/>
    </row>
    <row r="872" spans="2:15">
      <c r="B872" s="6"/>
      <c r="C872" s="29">
        <v>2</v>
      </c>
      <c r="D872" s="91" t="s">
        <v>108</v>
      </c>
      <c r="E872" s="92"/>
      <c r="F872" s="92"/>
      <c r="G872" s="92"/>
      <c r="H872" s="92"/>
      <c r="I872" s="92"/>
      <c r="J872" s="93"/>
      <c r="K872" s="91" t="s">
        <v>109</v>
      </c>
      <c r="L872" s="92"/>
      <c r="M872" s="92"/>
      <c r="N872" s="93"/>
      <c r="O872" s="9"/>
    </row>
    <row r="873" spans="2:15">
      <c r="B873" s="6"/>
      <c r="C873" s="29">
        <v>3</v>
      </c>
      <c r="D873" s="91" t="s">
        <v>110</v>
      </c>
      <c r="E873" s="92"/>
      <c r="F873" s="92"/>
      <c r="G873" s="92"/>
      <c r="H873" s="92"/>
      <c r="I873" s="92"/>
      <c r="J873" s="93"/>
      <c r="K873" s="91" t="s">
        <v>111</v>
      </c>
      <c r="L873" s="92"/>
      <c r="M873" s="92"/>
      <c r="N873" s="93"/>
      <c r="O873" s="9"/>
    </row>
    <row r="874" spans="2:15">
      <c r="B874" s="6"/>
      <c r="C874" s="29">
        <v>4</v>
      </c>
      <c r="D874" s="91" t="s">
        <v>112</v>
      </c>
      <c r="E874" s="92"/>
      <c r="F874" s="92"/>
      <c r="G874" s="92"/>
      <c r="H874" s="92"/>
      <c r="I874" s="92"/>
      <c r="J874" s="93"/>
      <c r="K874" s="91" t="s">
        <v>113</v>
      </c>
      <c r="L874" s="92"/>
      <c r="M874" s="92"/>
      <c r="N874" s="93"/>
      <c r="O874" s="9"/>
    </row>
    <row r="875" spans="2:15">
      <c r="B875" s="6"/>
      <c r="C875" s="29">
        <v>5</v>
      </c>
      <c r="D875" s="91" t="s">
        <v>114</v>
      </c>
      <c r="E875" s="92"/>
      <c r="F875" s="92"/>
      <c r="G875" s="92"/>
      <c r="H875" s="92"/>
      <c r="I875" s="92"/>
      <c r="J875" s="93"/>
      <c r="K875" s="91" t="s">
        <v>115</v>
      </c>
      <c r="L875" s="92"/>
      <c r="M875" s="92"/>
      <c r="N875" s="93"/>
      <c r="O875" s="9"/>
    </row>
    <row r="876" spans="2:15">
      <c r="B876" s="6"/>
      <c r="C876" s="29">
        <v>6</v>
      </c>
      <c r="D876" s="91" t="s">
        <v>116</v>
      </c>
      <c r="E876" s="92"/>
      <c r="F876" s="92"/>
      <c r="G876" s="92"/>
      <c r="H876" s="92"/>
      <c r="I876" s="92"/>
      <c r="J876" s="93"/>
      <c r="K876" s="91" t="s">
        <v>117</v>
      </c>
      <c r="L876" s="92"/>
      <c r="M876" s="92"/>
      <c r="N876" s="93"/>
      <c r="O876" s="9"/>
    </row>
    <row r="877" spans="2:15">
      <c r="B877" s="6"/>
      <c r="C877" s="29">
        <v>7</v>
      </c>
      <c r="D877" s="91" t="s">
        <v>118</v>
      </c>
      <c r="E877" s="92"/>
      <c r="F877" s="92"/>
      <c r="G877" s="92"/>
      <c r="H877" s="92"/>
      <c r="I877" s="92"/>
      <c r="J877" s="93"/>
      <c r="K877" s="91" t="s">
        <v>119</v>
      </c>
      <c r="L877" s="92"/>
      <c r="M877" s="92"/>
      <c r="N877" s="93"/>
      <c r="O877" s="9"/>
    </row>
    <row r="878" spans="2:15">
      <c r="B878" s="6"/>
      <c r="C878" s="29">
        <v>8</v>
      </c>
      <c r="D878" s="91" t="s">
        <v>120</v>
      </c>
      <c r="E878" s="92"/>
      <c r="F878" s="92"/>
      <c r="G878" s="92"/>
      <c r="H878" s="92"/>
      <c r="I878" s="92"/>
      <c r="J878" s="93"/>
      <c r="K878" s="91" t="s">
        <v>121</v>
      </c>
      <c r="L878" s="92"/>
      <c r="M878" s="92"/>
      <c r="N878" s="93"/>
      <c r="O878" s="9"/>
    </row>
    <row r="879" spans="2:15">
      <c r="B879" s="6"/>
      <c r="C879" s="29">
        <v>9</v>
      </c>
      <c r="D879" s="91" t="s">
        <v>122</v>
      </c>
      <c r="E879" s="92"/>
      <c r="F879" s="92"/>
      <c r="G879" s="92"/>
      <c r="H879" s="92"/>
      <c r="I879" s="92"/>
      <c r="J879" s="93"/>
      <c r="K879" s="91" t="s">
        <v>123</v>
      </c>
      <c r="L879" s="92"/>
      <c r="M879" s="92"/>
      <c r="N879" s="93"/>
      <c r="O879" s="9"/>
    </row>
    <row r="880" spans="2:15">
      <c r="B880" s="14"/>
      <c r="C880" s="36"/>
      <c r="D880" s="36"/>
      <c r="E880" s="36"/>
      <c r="F880" s="36"/>
      <c r="G880" s="36"/>
      <c r="H880" s="36"/>
      <c r="I880" s="4"/>
      <c r="J880" s="4"/>
      <c r="K880" s="4"/>
      <c r="L880" s="4"/>
      <c r="M880" s="4"/>
      <c r="N880" s="4"/>
      <c r="O880" s="5"/>
    </row>
    <row r="881" spans="2:15">
      <c r="B881" s="6" t="s">
        <v>124</v>
      </c>
      <c r="C881" s="94" t="s">
        <v>125</v>
      </c>
      <c r="D881" s="94"/>
      <c r="E881" s="11" t="s">
        <v>3</v>
      </c>
      <c r="F881" s="11"/>
      <c r="G881" s="11"/>
      <c r="H881" s="11"/>
      <c r="I881" s="11"/>
      <c r="J881" s="11"/>
      <c r="K881" s="11"/>
      <c r="L881" s="11"/>
      <c r="M881" s="11"/>
      <c r="N881" s="11"/>
      <c r="O881" s="9"/>
    </row>
    <row r="882" spans="2:15">
      <c r="B882" s="14"/>
      <c r="C882" s="37" t="s">
        <v>40</v>
      </c>
      <c r="D882" s="122" t="s">
        <v>126</v>
      </c>
      <c r="E882" s="123"/>
      <c r="F882" s="123"/>
      <c r="G882" s="123"/>
      <c r="H882" s="123"/>
      <c r="I882" s="123"/>
      <c r="J882" s="124"/>
      <c r="K882" s="122" t="s">
        <v>127</v>
      </c>
      <c r="L882" s="123"/>
      <c r="M882" s="123"/>
      <c r="N882" s="124"/>
      <c r="O882" s="5"/>
    </row>
    <row r="883" spans="2:15">
      <c r="B883" s="6"/>
      <c r="C883" s="29">
        <v>1</v>
      </c>
      <c r="D883" s="91" t="s">
        <v>11</v>
      </c>
      <c r="E883" s="92"/>
      <c r="F883" s="92"/>
      <c r="G883" s="92"/>
      <c r="H883" s="92"/>
      <c r="I883" s="92"/>
      <c r="J883" s="93"/>
      <c r="K883" s="91" t="s">
        <v>11</v>
      </c>
      <c r="L883" s="92"/>
      <c r="M883" s="92"/>
      <c r="N883" s="93"/>
      <c r="O883" s="9"/>
    </row>
    <row r="884" spans="2:15">
      <c r="B884" s="6"/>
      <c r="C884" s="29">
        <v>2</v>
      </c>
      <c r="D884" s="91" t="s">
        <v>11</v>
      </c>
      <c r="E884" s="92"/>
      <c r="F884" s="92"/>
      <c r="G884" s="92"/>
      <c r="H884" s="92"/>
      <c r="I884" s="92"/>
      <c r="J884" s="93"/>
      <c r="K884" s="91" t="s">
        <v>11</v>
      </c>
      <c r="L884" s="92"/>
      <c r="M884" s="92"/>
      <c r="N884" s="93"/>
      <c r="O884" s="9"/>
    </row>
    <row r="885" spans="2:15">
      <c r="B885" s="3"/>
      <c r="C885" s="4"/>
      <c r="D885" s="4"/>
      <c r="E885" s="4"/>
      <c r="F885" s="30"/>
      <c r="G885" s="30"/>
      <c r="H885" s="30"/>
      <c r="I885" s="30"/>
      <c r="J885" s="30"/>
      <c r="K885" s="30"/>
      <c r="L885" s="30"/>
      <c r="M885" s="30"/>
      <c r="N885" s="30"/>
      <c r="O885" s="5"/>
    </row>
    <row r="886" spans="2:15">
      <c r="B886" s="6" t="s">
        <v>128</v>
      </c>
      <c r="C886" s="7" t="s">
        <v>129</v>
      </c>
      <c r="D886" s="7"/>
      <c r="E886" s="7" t="s">
        <v>3</v>
      </c>
      <c r="F886" s="7"/>
      <c r="G886" s="7"/>
      <c r="H886" s="7"/>
      <c r="I886" s="11"/>
      <c r="J886" s="11"/>
      <c r="K886" s="11"/>
      <c r="L886" s="11"/>
      <c r="M886" s="11"/>
      <c r="N886" s="11"/>
      <c r="O886" s="9"/>
    </row>
    <row r="887" spans="2:15">
      <c r="B887" s="32"/>
      <c r="C887" s="7" t="s">
        <v>9</v>
      </c>
      <c r="D887" s="38" t="s">
        <v>130</v>
      </c>
      <c r="E887" s="38" t="s">
        <v>3</v>
      </c>
      <c r="F887" s="88" t="s">
        <v>276</v>
      </c>
      <c r="G887" s="88"/>
      <c r="H887" s="87"/>
      <c r="I887" s="87"/>
      <c r="J887" s="87"/>
      <c r="K887" s="87"/>
      <c r="L887" s="87"/>
      <c r="M887" s="87"/>
      <c r="N887" s="87"/>
      <c r="O887" s="9"/>
    </row>
    <row r="888" spans="2:15">
      <c r="B888" s="32"/>
      <c r="C888" s="7" t="s">
        <v>12</v>
      </c>
      <c r="D888" s="38" t="s">
        <v>132</v>
      </c>
      <c r="E888" s="38" t="s">
        <v>3</v>
      </c>
      <c r="F888" s="11" t="s">
        <v>133</v>
      </c>
      <c r="G888" s="88" t="s">
        <v>134</v>
      </c>
      <c r="H888" s="87"/>
      <c r="I888" s="87"/>
      <c r="J888" s="87"/>
      <c r="K888" s="87"/>
      <c r="L888" s="87"/>
      <c r="M888" s="87"/>
      <c r="N888" s="87"/>
      <c r="O888" s="9"/>
    </row>
    <row r="889" spans="2:15">
      <c r="B889" s="32"/>
      <c r="C889" s="7"/>
      <c r="D889" s="38"/>
      <c r="E889" s="38"/>
      <c r="F889" s="11" t="s">
        <v>135</v>
      </c>
      <c r="G889" s="87" t="s">
        <v>136</v>
      </c>
      <c r="H889" s="87"/>
      <c r="I889" s="87"/>
      <c r="J889" s="87"/>
      <c r="K889" s="87"/>
      <c r="L889" s="87"/>
      <c r="M889" s="87"/>
      <c r="N889" s="87"/>
      <c r="O889" s="9"/>
    </row>
    <row r="890" spans="2:15">
      <c r="B890" s="32"/>
      <c r="C890" s="7"/>
      <c r="D890" s="38"/>
      <c r="E890" s="38"/>
      <c r="F890" s="11" t="s">
        <v>137</v>
      </c>
      <c r="G890" s="87" t="s">
        <v>138</v>
      </c>
      <c r="H890" s="87"/>
      <c r="I890" s="87"/>
      <c r="J890" s="87"/>
      <c r="K890" s="87"/>
      <c r="L890" s="87"/>
      <c r="M890" s="87"/>
      <c r="N890" s="87"/>
      <c r="O890" s="9"/>
    </row>
    <row r="891" spans="2:15">
      <c r="B891" s="32"/>
      <c r="C891" s="7"/>
      <c r="D891" s="38"/>
      <c r="E891" s="38"/>
      <c r="F891" s="11" t="s">
        <v>139</v>
      </c>
      <c r="G891" s="87" t="s">
        <v>140</v>
      </c>
      <c r="H891" s="87"/>
      <c r="I891" s="87"/>
      <c r="J891" s="87"/>
      <c r="K891" s="87"/>
      <c r="L891" s="87"/>
      <c r="M891" s="87"/>
      <c r="N891" s="87"/>
      <c r="O891" s="9"/>
    </row>
    <row r="892" spans="2:15">
      <c r="B892" s="32"/>
      <c r="C892" s="7" t="s">
        <v>14</v>
      </c>
      <c r="D892" s="39" t="s">
        <v>141</v>
      </c>
      <c r="E892" s="38" t="s">
        <v>3</v>
      </c>
      <c r="F892" s="11" t="s">
        <v>142</v>
      </c>
      <c r="G892" s="88" t="s">
        <v>143</v>
      </c>
      <c r="H892" s="87"/>
      <c r="I892" s="87"/>
      <c r="J892" s="87"/>
      <c r="K892" s="87"/>
      <c r="L892" s="87"/>
      <c r="M892" s="87"/>
      <c r="N892" s="87"/>
      <c r="O892" s="9"/>
    </row>
    <row r="893" spans="2:15">
      <c r="B893" s="32"/>
      <c r="C893" s="7"/>
      <c r="D893" s="39"/>
      <c r="E893" s="38"/>
      <c r="F893" s="11" t="s">
        <v>144</v>
      </c>
      <c r="G893" s="88" t="s">
        <v>145</v>
      </c>
      <c r="H893" s="87"/>
      <c r="I893" s="87"/>
      <c r="J893" s="87"/>
      <c r="K893" s="87"/>
      <c r="L893" s="87"/>
      <c r="M893" s="87"/>
      <c r="N893" s="87"/>
      <c r="O893" s="9"/>
    </row>
    <row r="894" spans="2:15">
      <c r="B894" s="32"/>
      <c r="C894" s="7"/>
      <c r="D894" s="39"/>
      <c r="E894" s="38"/>
      <c r="F894" s="11" t="s">
        <v>146</v>
      </c>
      <c r="G894" s="86" t="s">
        <v>147</v>
      </c>
      <c r="H894" s="110"/>
      <c r="I894" s="110"/>
      <c r="J894" s="110"/>
      <c r="K894" s="110"/>
      <c r="L894" s="110"/>
      <c r="M894" s="110"/>
      <c r="N894" s="110"/>
      <c r="O894" s="9"/>
    </row>
    <row r="895" spans="2:15">
      <c r="B895" s="32"/>
      <c r="C895" s="7"/>
      <c r="D895" s="39"/>
      <c r="E895" s="38"/>
      <c r="F895" s="11" t="s">
        <v>148</v>
      </c>
      <c r="G895" s="86" t="s">
        <v>149</v>
      </c>
      <c r="H895" s="110"/>
      <c r="I895" s="110"/>
      <c r="J895" s="110"/>
      <c r="K895" s="110"/>
      <c r="L895" s="110"/>
      <c r="M895" s="110"/>
      <c r="N895" s="110"/>
      <c r="O895" s="9"/>
    </row>
    <row r="896" spans="2:15">
      <c r="B896" s="32"/>
      <c r="C896" s="7" t="s">
        <v>17</v>
      </c>
      <c r="D896" s="38" t="s">
        <v>150</v>
      </c>
      <c r="E896" s="38" t="s">
        <v>3</v>
      </c>
      <c r="F896" s="11" t="s">
        <v>151</v>
      </c>
      <c r="G896" s="11" t="s">
        <v>3</v>
      </c>
      <c r="H896" s="88" t="s">
        <v>152</v>
      </c>
      <c r="I896" s="87"/>
      <c r="J896" s="87"/>
      <c r="K896" s="87"/>
      <c r="L896" s="87"/>
      <c r="M896" s="87"/>
      <c r="N896" s="87"/>
      <c r="O896" s="9"/>
    </row>
    <row r="897" spans="2:15">
      <c r="B897" s="32"/>
      <c r="C897" s="7"/>
      <c r="D897" s="38"/>
      <c r="E897" s="38"/>
      <c r="F897" s="11" t="s">
        <v>153</v>
      </c>
      <c r="G897" s="11" t="s">
        <v>3</v>
      </c>
      <c r="H897" s="11" t="s">
        <v>154</v>
      </c>
      <c r="I897" s="40"/>
      <c r="J897" s="40"/>
      <c r="K897" s="40"/>
      <c r="L897" s="40"/>
      <c r="M897" s="40"/>
      <c r="N897" s="40"/>
      <c r="O897" s="9"/>
    </row>
    <row r="898" spans="2:15">
      <c r="B898" s="32"/>
      <c r="C898" s="7" t="s">
        <v>20</v>
      </c>
      <c r="D898" s="38" t="s">
        <v>155</v>
      </c>
      <c r="E898" s="38" t="s">
        <v>3</v>
      </c>
      <c r="F898" s="88" t="s">
        <v>156</v>
      </c>
      <c r="G898" s="87"/>
      <c r="H898" s="87"/>
      <c r="I898" s="87"/>
      <c r="J898" s="87"/>
      <c r="K898" s="87"/>
      <c r="L898" s="87"/>
      <c r="M898" s="87"/>
      <c r="N898" s="87"/>
      <c r="O898" s="9"/>
    </row>
    <row r="899" spans="2:15">
      <c r="B899" s="32"/>
      <c r="C899" s="7"/>
      <c r="D899" s="38"/>
      <c r="E899" s="38"/>
      <c r="F899" s="88" t="s">
        <v>157</v>
      </c>
      <c r="G899" s="87"/>
      <c r="H899" s="87"/>
      <c r="I899" s="87"/>
      <c r="J899" s="87"/>
      <c r="K899" s="87"/>
      <c r="L899" s="87"/>
      <c r="M899" s="87"/>
      <c r="N899" s="87"/>
      <c r="O899" s="9"/>
    </row>
    <row r="900" spans="2:15">
      <c r="B900" s="32"/>
      <c r="C900" s="7"/>
      <c r="D900" s="38"/>
      <c r="E900" s="38"/>
      <c r="F900" s="88" t="s">
        <v>158</v>
      </c>
      <c r="G900" s="87"/>
      <c r="H900" s="87"/>
      <c r="I900" s="87"/>
      <c r="J900" s="87"/>
      <c r="K900" s="87"/>
      <c r="L900" s="87"/>
      <c r="M900" s="87"/>
      <c r="N900" s="87"/>
      <c r="O900" s="9"/>
    </row>
    <row r="901" spans="2:15">
      <c r="B901" s="32"/>
      <c r="C901" s="7"/>
      <c r="D901" s="38"/>
      <c r="E901" s="38"/>
      <c r="F901" s="88" t="s">
        <v>159</v>
      </c>
      <c r="G901" s="87"/>
      <c r="H901" s="87"/>
      <c r="I901" s="87"/>
      <c r="J901" s="87"/>
      <c r="K901" s="87"/>
      <c r="L901" s="87"/>
      <c r="M901" s="87"/>
      <c r="N901" s="87"/>
      <c r="O901" s="9"/>
    </row>
    <row r="902" spans="2:15">
      <c r="B902" s="32"/>
      <c r="C902" s="7"/>
      <c r="D902" s="38"/>
      <c r="E902" s="38"/>
      <c r="F902" s="88" t="s">
        <v>160</v>
      </c>
      <c r="G902" s="87"/>
      <c r="H902" s="87"/>
      <c r="I902" s="87"/>
      <c r="J902" s="87"/>
      <c r="K902" s="87"/>
      <c r="L902" s="87"/>
      <c r="M902" s="87"/>
      <c r="N902" s="87"/>
      <c r="O902" s="9"/>
    </row>
    <row r="903" spans="2:15">
      <c r="B903" s="32"/>
      <c r="C903" s="7"/>
      <c r="D903" s="38"/>
      <c r="E903" s="38"/>
      <c r="F903" s="88" t="s">
        <v>161</v>
      </c>
      <c r="G903" s="87"/>
      <c r="H903" s="87"/>
      <c r="I903" s="87"/>
      <c r="J903" s="87"/>
      <c r="K903" s="87"/>
      <c r="L903" s="87"/>
      <c r="M903" s="87"/>
      <c r="N903" s="87"/>
      <c r="O903" s="9"/>
    </row>
    <row r="904" spans="2:15">
      <c r="B904" s="32"/>
      <c r="C904" s="7" t="s">
        <v>22</v>
      </c>
      <c r="D904" s="38" t="s">
        <v>162</v>
      </c>
      <c r="E904" s="38" t="s">
        <v>3</v>
      </c>
      <c r="F904" s="41" t="s">
        <v>163</v>
      </c>
      <c r="G904" s="11"/>
      <c r="H904" s="7" t="s">
        <v>164</v>
      </c>
      <c r="I904" s="8"/>
      <c r="J904" s="11" t="s">
        <v>165</v>
      </c>
      <c r="K904" s="11"/>
      <c r="L904" s="11"/>
      <c r="M904" s="11"/>
      <c r="N904" s="11"/>
      <c r="O904" s="9"/>
    </row>
    <row r="905" spans="2:15">
      <c r="B905" s="32"/>
      <c r="C905" s="7"/>
      <c r="D905" s="38"/>
      <c r="E905" s="42"/>
      <c r="F905" s="41" t="s">
        <v>166</v>
      </c>
      <c r="G905" s="28"/>
      <c r="H905" s="7" t="s">
        <v>167</v>
      </c>
      <c r="I905" s="43"/>
      <c r="J905" s="7" t="s">
        <v>168</v>
      </c>
      <c r="K905" s="11"/>
      <c r="L905" s="11"/>
      <c r="M905" s="11"/>
      <c r="N905" s="11"/>
      <c r="O905" s="9"/>
    </row>
    <row r="906" spans="2:15">
      <c r="B906" s="32"/>
      <c r="C906" s="7"/>
      <c r="D906" s="38"/>
      <c r="E906" s="42"/>
      <c r="F906" s="41" t="s">
        <v>169</v>
      </c>
      <c r="G906" s="28"/>
      <c r="H906" s="7" t="s">
        <v>170</v>
      </c>
      <c r="I906" s="43"/>
      <c r="J906" s="43" t="s">
        <v>168</v>
      </c>
      <c r="K906" s="11"/>
      <c r="L906" s="11"/>
      <c r="M906" s="11"/>
      <c r="N906" s="11"/>
      <c r="O906" s="9"/>
    </row>
    <row r="907" spans="2:15">
      <c r="B907" s="32"/>
      <c r="C907" s="7"/>
      <c r="D907" s="38"/>
      <c r="E907" s="42"/>
      <c r="F907" s="41" t="s">
        <v>171</v>
      </c>
      <c r="G907" s="28"/>
      <c r="H907" s="7" t="s">
        <v>172</v>
      </c>
      <c r="I907" s="43"/>
      <c r="J907" s="43" t="s">
        <v>168</v>
      </c>
      <c r="K907" s="11"/>
      <c r="L907" s="11"/>
      <c r="M907" s="11"/>
      <c r="N907" s="11"/>
      <c r="O907" s="9"/>
    </row>
    <row r="908" spans="2:15">
      <c r="B908" s="32"/>
      <c r="C908" s="7"/>
      <c r="D908" s="44"/>
      <c r="E908" s="42"/>
      <c r="F908" s="41" t="s">
        <v>173</v>
      </c>
      <c r="G908" s="28"/>
      <c r="H908" s="7" t="s">
        <v>174</v>
      </c>
      <c r="I908" s="43"/>
      <c r="J908" s="43" t="s">
        <v>168</v>
      </c>
      <c r="K908" s="11"/>
      <c r="L908" s="11"/>
      <c r="M908" s="11"/>
      <c r="N908" s="11"/>
      <c r="O908" s="9"/>
    </row>
    <row r="909" spans="2:15">
      <c r="B909" s="32"/>
      <c r="C909" s="7"/>
      <c r="D909" s="44"/>
      <c r="E909" s="42"/>
      <c r="F909" s="41" t="s">
        <v>175</v>
      </c>
      <c r="G909" s="28"/>
      <c r="H909" s="7" t="s">
        <v>176</v>
      </c>
      <c r="I909" s="43"/>
      <c r="J909" s="43" t="s">
        <v>168</v>
      </c>
      <c r="K909" s="11"/>
      <c r="L909" s="11"/>
      <c r="M909" s="11"/>
      <c r="N909" s="11"/>
      <c r="O909" s="9"/>
    </row>
    <row r="910" spans="2:15">
      <c r="B910" s="32"/>
      <c r="C910" s="7" t="s">
        <v>24</v>
      </c>
      <c r="D910" s="38" t="s">
        <v>177</v>
      </c>
      <c r="E910" s="10"/>
      <c r="F910" s="11" t="s">
        <v>178</v>
      </c>
      <c r="G910" s="88" t="s">
        <v>179</v>
      </c>
      <c r="H910" s="87"/>
      <c r="I910" s="87"/>
      <c r="J910" s="87"/>
      <c r="K910" s="87"/>
      <c r="L910" s="87"/>
      <c r="M910" s="87"/>
      <c r="N910" s="87"/>
      <c r="O910" s="9"/>
    </row>
    <row r="911" spans="2:15">
      <c r="B911" s="32"/>
      <c r="C911" s="11"/>
      <c r="D911" s="44"/>
      <c r="E911" s="44"/>
      <c r="F911" s="28" t="s">
        <v>180</v>
      </c>
      <c r="G911" s="88" t="s">
        <v>181</v>
      </c>
      <c r="H911" s="87"/>
      <c r="I911" s="87"/>
      <c r="J911" s="87"/>
      <c r="K911" s="87"/>
      <c r="L911" s="87"/>
      <c r="M911" s="87"/>
      <c r="N911" s="87"/>
      <c r="O911" s="9"/>
    </row>
    <row r="912" spans="2:15">
      <c r="B912" s="32"/>
      <c r="C912" s="11"/>
      <c r="D912" s="44"/>
      <c r="E912" s="44"/>
      <c r="F912" s="28" t="s">
        <v>182</v>
      </c>
      <c r="G912" s="88" t="s">
        <v>183</v>
      </c>
      <c r="H912" s="87"/>
      <c r="I912" s="87"/>
      <c r="J912" s="87"/>
      <c r="K912" s="87"/>
      <c r="L912" s="87"/>
      <c r="M912" s="87"/>
      <c r="N912" s="87"/>
      <c r="O912" s="9"/>
    </row>
    <row r="913" spans="2:15">
      <c r="B913" s="32"/>
      <c r="C913" s="11"/>
      <c r="D913" s="44"/>
      <c r="E913" s="44"/>
      <c r="F913" s="28" t="s">
        <v>184</v>
      </c>
      <c r="G913" s="88" t="s">
        <v>185</v>
      </c>
      <c r="H913" s="88"/>
      <c r="I913" s="88"/>
      <c r="J913" s="88"/>
      <c r="K913" s="88"/>
      <c r="L913" s="88"/>
      <c r="M913" s="88"/>
      <c r="N913" s="88"/>
      <c r="O913" s="9"/>
    </row>
    <row r="914" spans="2:15">
      <c r="B914" s="3"/>
      <c r="C914" s="4"/>
      <c r="D914" s="45"/>
      <c r="E914" s="45"/>
      <c r="F914" s="4"/>
      <c r="G914" s="4"/>
      <c r="H914" s="4"/>
      <c r="I914" s="4"/>
      <c r="J914" s="4"/>
      <c r="K914" s="4"/>
      <c r="L914" s="4"/>
      <c r="M914" s="4"/>
      <c r="N914" s="4"/>
      <c r="O914" s="5"/>
    </row>
    <row r="915" spans="2:15">
      <c r="B915" s="6" t="s">
        <v>186</v>
      </c>
      <c r="C915" s="89" t="s">
        <v>187</v>
      </c>
      <c r="D915" s="90"/>
      <c r="E915" s="7" t="s">
        <v>3</v>
      </c>
      <c r="F915" s="7" t="s">
        <v>188</v>
      </c>
      <c r="G915" s="7"/>
      <c r="H915" s="10"/>
      <c r="I915" s="7"/>
      <c r="J915" s="11"/>
      <c r="K915" s="11"/>
      <c r="L915" s="11"/>
      <c r="M915" s="11"/>
      <c r="N915" s="11"/>
      <c r="O915" s="9"/>
    </row>
    <row r="916" spans="2:15">
      <c r="B916" s="3"/>
      <c r="C916" s="4"/>
      <c r="D916" s="45"/>
      <c r="E916" s="45"/>
      <c r="F916" s="4"/>
      <c r="G916" s="4"/>
      <c r="H916" s="4"/>
      <c r="I916" s="4"/>
      <c r="J916" s="4"/>
      <c r="K916" s="4"/>
      <c r="L916" s="4"/>
      <c r="M916" s="4"/>
      <c r="N916" s="4"/>
      <c r="O916" s="5"/>
    </row>
    <row r="917" spans="2:15">
      <c r="B917" s="6" t="s">
        <v>189</v>
      </c>
      <c r="C917" s="7" t="s">
        <v>190</v>
      </c>
      <c r="D917" s="7"/>
      <c r="E917" s="38" t="s">
        <v>3</v>
      </c>
      <c r="F917" s="28">
        <v>7</v>
      </c>
      <c r="G917" s="11"/>
      <c r="H917" s="11"/>
      <c r="I917" s="11"/>
      <c r="J917" s="7"/>
      <c r="K917" s="11"/>
      <c r="L917" s="11"/>
      <c r="M917" s="11"/>
      <c r="N917" s="11"/>
      <c r="O917" s="9"/>
    </row>
    <row r="918" spans="2:15">
      <c r="B918" s="46"/>
      <c r="C918" s="47"/>
      <c r="D918" s="48"/>
      <c r="E918" s="48"/>
      <c r="F918" s="49"/>
      <c r="G918" s="49"/>
      <c r="H918" s="49"/>
      <c r="I918" s="49"/>
      <c r="J918" s="49"/>
      <c r="K918" s="49"/>
      <c r="L918" s="49"/>
      <c r="M918" s="49"/>
      <c r="N918" s="49"/>
      <c r="O918" s="50"/>
    </row>
    <row r="922" spans="2:15">
      <c r="K922" s="55" t="s">
        <v>98</v>
      </c>
    </row>
    <row r="923" spans="2:15">
      <c r="K923" s="56" t="s">
        <v>644</v>
      </c>
    </row>
    <row r="924" spans="2:15">
      <c r="K924" s="58"/>
    </row>
    <row r="925" spans="2:15">
      <c r="K925" s="58"/>
    </row>
    <row r="926" spans="2:15">
      <c r="K926" s="58"/>
    </row>
    <row r="927" spans="2:15">
      <c r="K927" s="84" t="s">
        <v>645</v>
      </c>
    </row>
    <row r="928" spans="2:15">
      <c r="K928" s="57" t="s">
        <v>646</v>
      </c>
    </row>
    <row r="992" spans="2:15">
      <c r="B992" s="120" t="s">
        <v>0</v>
      </c>
      <c r="C992" s="121"/>
      <c r="D992" s="121"/>
      <c r="E992" s="121"/>
      <c r="F992" s="121"/>
      <c r="G992" s="121"/>
      <c r="H992" s="121"/>
      <c r="I992" s="121"/>
      <c r="J992" s="121"/>
      <c r="K992" s="121"/>
      <c r="L992" s="121"/>
      <c r="M992" s="121"/>
      <c r="N992" s="121"/>
      <c r="O992" s="1"/>
    </row>
    <row r="993" spans="2:15">
      <c r="B993" s="3"/>
      <c r="C993" s="4"/>
      <c r="D993" s="4"/>
      <c r="E993" s="4"/>
      <c r="F993" s="4"/>
      <c r="G993" s="4"/>
      <c r="H993" s="4"/>
      <c r="I993" s="4"/>
      <c r="J993" s="4"/>
      <c r="K993" s="4"/>
      <c r="L993" s="4"/>
      <c r="M993" s="4"/>
      <c r="N993" s="4"/>
      <c r="O993" s="5"/>
    </row>
    <row r="994" spans="2:15">
      <c r="B994" s="6" t="s">
        <v>1</v>
      </c>
      <c r="C994" s="7" t="s">
        <v>2</v>
      </c>
      <c r="D994" s="7"/>
      <c r="E994" s="8" t="s">
        <v>3</v>
      </c>
      <c r="F994" s="94" t="s">
        <v>295</v>
      </c>
      <c r="G994" s="94"/>
      <c r="H994" s="94"/>
      <c r="I994" s="94"/>
      <c r="J994" s="94"/>
      <c r="K994" s="94"/>
      <c r="L994" s="94"/>
      <c r="M994" s="94"/>
      <c r="N994" s="94"/>
      <c r="O994" s="9"/>
    </row>
    <row r="995" spans="2:15">
      <c r="B995" s="6"/>
      <c r="C995" s="7"/>
      <c r="D995" s="7"/>
      <c r="E995" s="8"/>
      <c r="F995" s="7"/>
      <c r="G995" s="7"/>
      <c r="H995" s="7"/>
      <c r="I995" s="7"/>
      <c r="J995" s="7"/>
      <c r="K995" s="7"/>
      <c r="L995" s="7"/>
      <c r="M995" s="7"/>
      <c r="N995" s="7"/>
      <c r="O995" s="9"/>
    </row>
    <row r="996" spans="2:15">
      <c r="B996" s="6" t="s">
        <v>4</v>
      </c>
      <c r="C996" s="7" t="s">
        <v>5</v>
      </c>
      <c r="D996" s="7"/>
      <c r="E996" s="8" t="s">
        <v>3</v>
      </c>
      <c r="F996" s="94"/>
      <c r="G996" s="94"/>
      <c r="H996" s="94"/>
      <c r="I996" s="94"/>
      <c r="J996" s="94"/>
      <c r="K996" s="94"/>
      <c r="L996" s="94"/>
      <c r="M996" s="94"/>
      <c r="N996" s="94"/>
      <c r="O996" s="9"/>
    </row>
    <row r="997" spans="2:15">
      <c r="B997" s="6"/>
      <c r="C997" s="7"/>
      <c r="D997" s="7"/>
      <c r="E997" s="8"/>
      <c r="F997" s="7"/>
      <c r="G997" s="7"/>
      <c r="H997" s="7"/>
      <c r="I997" s="7"/>
      <c r="J997" s="7"/>
      <c r="K997" s="7"/>
      <c r="L997" s="7"/>
      <c r="M997" s="7"/>
      <c r="N997" s="7"/>
      <c r="O997" s="9"/>
    </row>
    <row r="998" spans="2:15">
      <c r="B998" s="6" t="s">
        <v>6</v>
      </c>
      <c r="C998" s="7" t="s">
        <v>7</v>
      </c>
      <c r="D998" s="7"/>
      <c r="E998" s="8" t="s">
        <v>3</v>
      </c>
      <c r="F998" s="94" t="s">
        <v>8</v>
      </c>
      <c r="G998" s="94"/>
      <c r="H998" s="94"/>
      <c r="I998" s="94"/>
      <c r="J998" s="94"/>
      <c r="K998" s="94"/>
      <c r="L998" s="94"/>
      <c r="M998" s="94"/>
      <c r="N998" s="94"/>
      <c r="O998" s="9"/>
    </row>
    <row r="999" spans="2:15">
      <c r="B999" s="6"/>
      <c r="C999" s="7" t="s">
        <v>9</v>
      </c>
      <c r="D999" s="11" t="s">
        <v>10</v>
      </c>
      <c r="E999" s="8" t="s">
        <v>3</v>
      </c>
      <c r="F999" s="94" t="s">
        <v>11</v>
      </c>
      <c r="G999" s="94"/>
      <c r="H999" s="94"/>
      <c r="I999" s="94"/>
      <c r="J999" s="94"/>
      <c r="K999" s="94"/>
      <c r="L999" s="94"/>
      <c r="M999" s="94"/>
      <c r="N999" s="94"/>
      <c r="O999" s="9"/>
    </row>
    <row r="1000" spans="2:15">
      <c r="B1000" s="6"/>
      <c r="C1000" s="7" t="s">
        <v>12</v>
      </c>
      <c r="D1000" s="11" t="s">
        <v>13</v>
      </c>
      <c r="E1000" s="8" t="s">
        <v>3</v>
      </c>
      <c r="F1000" s="94" t="s">
        <v>11</v>
      </c>
      <c r="G1000" s="94"/>
      <c r="H1000" s="94"/>
      <c r="I1000" s="94"/>
      <c r="J1000" s="94"/>
      <c r="K1000" s="94"/>
      <c r="L1000" s="94"/>
      <c r="M1000" s="94"/>
      <c r="N1000" s="94"/>
      <c r="O1000" s="9"/>
    </row>
    <row r="1001" spans="2:15">
      <c r="B1001" s="6"/>
      <c r="C1001" s="7" t="s">
        <v>14</v>
      </c>
      <c r="D1001" s="11" t="s">
        <v>15</v>
      </c>
      <c r="E1001" s="8" t="s">
        <v>3</v>
      </c>
      <c r="F1001" s="94" t="s">
        <v>261</v>
      </c>
      <c r="G1001" s="94"/>
      <c r="H1001" s="94"/>
      <c r="I1001" s="94"/>
      <c r="J1001" s="94"/>
      <c r="K1001" s="94"/>
      <c r="L1001" s="94"/>
      <c r="M1001" s="94"/>
      <c r="N1001" s="94"/>
      <c r="O1001" s="9"/>
    </row>
    <row r="1002" spans="2:15">
      <c r="B1002" s="6"/>
      <c r="C1002" s="7" t="s">
        <v>17</v>
      </c>
      <c r="D1002" s="11" t="s">
        <v>18</v>
      </c>
      <c r="E1002" s="8" t="s">
        <v>3</v>
      </c>
      <c r="F1002" s="94" t="s">
        <v>277</v>
      </c>
      <c r="G1002" s="94"/>
      <c r="H1002" s="94"/>
      <c r="I1002" s="94"/>
      <c r="J1002" s="94"/>
      <c r="K1002" s="94"/>
      <c r="L1002" s="94"/>
      <c r="M1002" s="94"/>
      <c r="N1002" s="94"/>
      <c r="O1002" s="9"/>
    </row>
    <row r="1003" spans="2:15">
      <c r="B1003" s="6"/>
      <c r="C1003" s="7" t="s">
        <v>20</v>
      </c>
      <c r="D1003" s="11" t="s">
        <v>21</v>
      </c>
      <c r="E1003" s="8" t="s">
        <v>3</v>
      </c>
      <c r="F1003" s="94" t="s">
        <v>11</v>
      </c>
      <c r="G1003" s="94"/>
      <c r="H1003" s="94"/>
      <c r="I1003" s="94"/>
      <c r="J1003" s="94"/>
      <c r="K1003" s="94"/>
      <c r="L1003" s="94"/>
      <c r="M1003" s="94"/>
      <c r="N1003" s="94"/>
      <c r="O1003" s="9"/>
    </row>
    <row r="1004" spans="2:15">
      <c r="B1004" s="6"/>
      <c r="C1004" s="7" t="s">
        <v>22</v>
      </c>
      <c r="D1004" s="11" t="s">
        <v>23</v>
      </c>
      <c r="E1004" s="8" t="s">
        <v>3</v>
      </c>
      <c r="F1004" s="112" t="s">
        <v>11</v>
      </c>
      <c r="G1004" s="112"/>
      <c r="H1004" s="112"/>
      <c r="I1004" s="94"/>
      <c r="J1004" s="94"/>
      <c r="K1004" s="94"/>
      <c r="L1004" s="94"/>
      <c r="M1004" s="94"/>
      <c r="N1004" s="94"/>
      <c r="O1004" s="9"/>
    </row>
    <row r="1005" spans="2:15">
      <c r="B1005" s="6"/>
      <c r="C1005" s="7" t="s">
        <v>24</v>
      </c>
      <c r="D1005" s="11" t="s">
        <v>25</v>
      </c>
      <c r="E1005" s="8" t="s">
        <v>3</v>
      </c>
      <c r="F1005" s="112" t="s">
        <v>11</v>
      </c>
      <c r="G1005" s="112"/>
      <c r="H1005" s="112"/>
      <c r="I1005" s="94"/>
      <c r="J1005" s="94"/>
      <c r="K1005" s="94"/>
      <c r="L1005" s="94"/>
      <c r="M1005" s="94"/>
      <c r="N1005" s="94"/>
      <c r="O1005" s="9"/>
    </row>
    <row r="1006" spans="2:15">
      <c r="B1006" s="6"/>
      <c r="C1006" s="7"/>
      <c r="D1006" s="11"/>
      <c r="E1006" s="8"/>
      <c r="F1006" s="12"/>
      <c r="G1006" s="12"/>
      <c r="H1006" s="12"/>
      <c r="I1006" s="7"/>
      <c r="J1006" s="7"/>
      <c r="K1006" s="7"/>
      <c r="L1006" s="7"/>
      <c r="M1006" s="7"/>
      <c r="N1006" s="7"/>
      <c r="O1006" s="9"/>
    </row>
    <row r="1007" spans="2:15" ht="43.2" customHeight="1">
      <c r="B1007" s="6" t="s">
        <v>26</v>
      </c>
      <c r="C1007" s="7" t="s">
        <v>27</v>
      </c>
      <c r="D1007" s="7"/>
      <c r="E1007" s="8" t="s">
        <v>3</v>
      </c>
      <c r="F1007" s="89" t="s">
        <v>285</v>
      </c>
      <c r="G1007" s="89"/>
      <c r="H1007" s="89"/>
      <c r="I1007" s="89"/>
      <c r="J1007" s="89"/>
      <c r="K1007" s="89"/>
      <c r="L1007" s="89"/>
      <c r="M1007" s="89"/>
      <c r="N1007" s="89"/>
      <c r="O1007" s="9"/>
    </row>
    <row r="1008" spans="2:15">
      <c r="B1008" s="6"/>
      <c r="C1008" s="7"/>
      <c r="D1008" s="7"/>
      <c r="E1008" s="8"/>
      <c r="F1008" s="13"/>
      <c r="G1008" s="13"/>
      <c r="H1008" s="13"/>
      <c r="I1008" s="13"/>
      <c r="J1008" s="13"/>
      <c r="K1008" s="13"/>
      <c r="L1008" s="13"/>
      <c r="M1008" s="13"/>
      <c r="N1008" s="13"/>
      <c r="O1008" s="9"/>
    </row>
    <row r="1009" spans="2:15">
      <c r="B1009" s="6" t="s">
        <v>28</v>
      </c>
      <c r="C1009" s="7" t="s">
        <v>29</v>
      </c>
      <c r="D1009" s="7"/>
      <c r="E1009" s="8" t="s">
        <v>3</v>
      </c>
      <c r="F1009" s="113"/>
      <c r="G1009" s="113"/>
      <c r="H1009" s="113"/>
      <c r="I1009" s="113"/>
      <c r="J1009" s="113"/>
      <c r="K1009" s="113"/>
      <c r="L1009" s="113"/>
      <c r="M1009" s="113"/>
      <c r="N1009" s="113"/>
      <c r="O1009" s="9"/>
    </row>
    <row r="1010" spans="2:15">
      <c r="B1010" s="6"/>
      <c r="C1010" s="7" t="s">
        <v>9</v>
      </c>
      <c r="D1010" s="11" t="s">
        <v>30</v>
      </c>
      <c r="E1010" s="8" t="s">
        <v>31</v>
      </c>
      <c r="F1010" s="88" t="s">
        <v>286</v>
      </c>
      <c r="G1010" s="88"/>
      <c r="H1010" s="88"/>
      <c r="I1010" s="88"/>
      <c r="J1010" s="88"/>
      <c r="K1010" s="88"/>
      <c r="L1010" s="88"/>
      <c r="M1010" s="88"/>
      <c r="N1010" s="88"/>
      <c r="O1010" s="9"/>
    </row>
    <row r="1011" spans="2:15">
      <c r="B1011" s="6"/>
      <c r="C1011" s="7" t="s">
        <v>12</v>
      </c>
      <c r="D1011" s="11" t="s">
        <v>32</v>
      </c>
      <c r="E1011" s="8" t="s">
        <v>3</v>
      </c>
      <c r="F1011" s="7" t="s">
        <v>33</v>
      </c>
      <c r="G1011" s="7" t="s">
        <v>265</v>
      </c>
      <c r="H1011" s="7"/>
      <c r="I1011" s="7"/>
      <c r="J1011" s="7"/>
      <c r="K1011" s="7"/>
      <c r="L1011" s="7"/>
      <c r="M1011" s="7"/>
      <c r="N1011" s="7"/>
      <c r="O1011" s="9"/>
    </row>
    <row r="1012" spans="2:15">
      <c r="B1012" s="6"/>
      <c r="C1012" s="7"/>
      <c r="D1012" s="11"/>
      <c r="E1012" s="8"/>
      <c r="F1012" s="7" t="s">
        <v>34</v>
      </c>
      <c r="G1012" s="7" t="s">
        <v>35</v>
      </c>
      <c r="H1012" s="7"/>
      <c r="I1012" s="7"/>
      <c r="J1012" s="7"/>
      <c r="K1012" s="7"/>
      <c r="L1012" s="7"/>
      <c r="M1012" s="7"/>
      <c r="N1012" s="7"/>
      <c r="O1012" s="9"/>
    </row>
    <row r="1013" spans="2:15">
      <c r="B1013" s="6"/>
      <c r="C1013" s="7"/>
      <c r="D1013" s="11"/>
      <c r="E1013" s="8"/>
      <c r="F1013" s="7" t="s">
        <v>6</v>
      </c>
      <c r="G1013" s="7" t="s">
        <v>36</v>
      </c>
      <c r="H1013" s="7"/>
      <c r="I1013" s="7"/>
      <c r="J1013" s="7"/>
      <c r="K1013" s="7"/>
      <c r="L1013" s="7"/>
      <c r="M1013" s="7"/>
      <c r="N1013" s="7"/>
      <c r="O1013" s="9"/>
    </row>
    <row r="1014" spans="2:15">
      <c r="B1014" s="6"/>
      <c r="C1014" s="7" t="s">
        <v>14</v>
      </c>
      <c r="D1014" s="11" t="s">
        <v>37</v>
      </c>
      <c r="E1014" s="8" t="s">
        <v>3</v>
      </c>
      <c r="F1014" s="88"/>
      <c r="G1014" s="88"/>
      <c r="H1014" s="88"/>
      <c r="I1014" s="88"/>
      <c r="J1014" s="88"/>
      <c r="K1014" s="88"/>
      <c r="L1014" s="88"/>
      <c r="M1014" s="88"/>
      <c r="N1014" s="88"/>
      <c r="O1014" s="9"/>
    </row>
    <row r="1015" spans="2:15">
      <c r="B1015" s="6"/>
      <c r="C1015" s="7"/>
      <c r="D1015" s="11"/>
      <c r="E1015" s="8"/>
      <c r="F1015" s="13"/>
      <c r="G1015" s="13"/>
      <c r="H1015" s="13"/>
      <c r="I1015" s="13"/>
      <c r="J1015" s="13"/>
      <c r="K1015" s="13"/>
      <c r="L1015" s="13"/>
      <c r="M1015" s="13"/>
      <c r="N1015" s="13"/>
      <c r="O1015" s="9"/>
    </row>
    <row r="1016" spans="2:15">
      <c r="B1016" s="6" t="s">
        <v>38</v>
      </c>
      <c r="C1016" s="7" t="s">
        <v>39</v>
      </c>
      <c r="D1016" s="7"/>
      <c r="E1016" s="11" t="s">
        <v>3</v>
      </c>
      <c r="F1016" s="11"/>
      <c r="G1016" s="11"/>
      <c r="H1016" s="11"/>
      <c r="I1016" s="11"/>
      <c r="J1016" s="11"/>
      <c r="K1016" s="11"/>
      <c r="L1016" s="11"/>
      <c r="M1016" s="11"/>
      <c r="N1016" s="11"/>
      <c r="O1016" s="9"/>
    </row>
    <row r="1017" spans="2:15" ht="47.4" thickBot="1">
      <c r="B1017" s="14"/>
      <c r="C1017" s="15" t="s">
        <v>40</v>
      </c>
      <c r="D1017" s="105" t="s">
        <v>41</v>
      </c>
      <c r="E1017" s="106"/>
      <c r="F1017" s="106"/>
      <c r="G1017" s="106"/>
      <c r="H1017" s="106"/>
      <c r="I1017" s="107"/>
      <c r="J1017" s="16" t="s">
        <v>42</v>
      </c>
      <c r="K1017" s="16" t="s">
        <v>43</v>
      </c>
      <c r="L1017" s="16" t="s">
        <v>44</v>
      </c>
      <c r="M1017" s="16" t="s">
        <v>45</v>
      </c>
      <c r="N1017" s="16" t="s">
        <v>46</v>
      </c>
      <c r="O1017" s="5"/>
    </row>
    <row r="1018" spans="2:15" ht="65.25" customHeight="1" thickTop="1">
      <c r="B1018" s="6"/>
      <c r="C1018" s="53">
        <v>1</v>
      </c>
      <c r="D1018" s="147" t="s">
        <v>288</v>
      </c>
      <c r="E1018" s="148"/>
      <c r="F1018" s="148"/>
      <c r="G1018" s="148"/>
      <c r="H1018" s="148"/>
      <c r="I1018" s="71"/>
      <c r="J1018" s="69" t="s">
        <v>47</v>
      </c>
      <c r="K1018" s="18">
        <f>48*2</f>
        <v>96</v>
      </c>
      <c r="L1018" s="19">
        <v>5</v>
      </c>
      <c r="M1018" s="20">
        <f>K1018*L1018</f>
        <v>480</v>
      </c>
      <c r="N1018" s="21">
        <f>M1018/1250</f>
        <v>0.38400000000000001</v>
      </c>
      <c r="O1018" s="9"/>
    </row>
    <row r="1019" spans="2:15" ht="65.25" customHeight="1">
      <c r="B1019" s="6"/>
      <c r="C1019" s="53">
        <v>2</v>
      </c>
      <c r="D1019" s="141" t="s">
        <v>289</v>
      </c>
      <c r="E1019" s="142"/>
      <c r="F1019" s="142"/>
      <c r="G1019" s="142"/>
      <c r="H1019" s="142"/>
      <c r="I1019" s="143"/>
      <c r="J1019" s="68" t="s">
        <v>47</v>
      </c>
      <c r="K1019" s="18">
        <f t="shared" ref="K1019:K1024" si="12">48*2</f>
        <v>96</v>
      </c>
      <c r="L1019" s="19">
        <v>5</v>
      </c>
      <c r="M1019" s="20">
        <f t="shared" ref="M1019" si="13">K1019*L1019</f>
        <v>480</v>
      </c>
      <c r="N1019" s="21">
        <f t="shared" ref="N1019" si="14">M1019/1250</f>
        <v>0.38400000000000001</v>
      </c>
      <c r="O1019" s="9"/>
    </row>
    <row r="1020" spans="2:15" ht="65.25" customHeight="1">
      <c r="B1020" s="6"/>
      <c r="C1020" s="53">
        <v>3</v>
      </c>
      <c r="D1020" s="141" t="s">
        <v>290</v>
      </c>
      <c r="E1020" s="142"/>
      <c r="F1020" s="142"/>
      <c r="G1020" s="142"/>
      <c r="H1020" s="142"/>
      <c r="I1020" s="143"/>
      <c r="J1020" s="70" t="s">
        <v>47</v>
      </c>
      <c r="K1020" s="18">
        <f t="shared" si="12"/>
        <v>96</v>
      </c>
      <c r="L1020" s="19">
        <v>5</v>
      </c>
      <c r="M1020" s="24">
        <f>K1020*L1020</f>
        <v>480</v>
      </c>
      <c r="N1020" s="21">
        <f>M1020/1250</f>
        <v>0.38400000000000001</v>
      </c>
      <c r="O1020" s="9"/>
    </row>
    <row r="1021" spans="2:15" ht="65.25" customHeight="1">
      <c r="B1021" s="6"/>
      <c r="C1021" s="53">
        <v>4</v>
      </c>
      <c r="D1021" s="141" t="s">
        <v>291</v>
      </c>
      <c r="E1021" s="142"/>
      <c r="F1021" s="142"/>
      <c r="G1021" s="142"/>
      <c r="H1021" s="142"/>
      <c r="I1021" s="143"/>
      <c r="J1021" s="70" t="s">
        <v>47</v>
      </c>
      <c r="K1021" s="18">
        <f t="shared" si="12"/>
        <v>96</v>
      </c>
      <c r="L1021" s="19">
        <v>5</v>
      </c>
      <c r="M1021" s="20">
        <f>K1021*L1021</f>
        <v>480</v>
      </c>
      <c r="N1021" s="21">
        <f>M1021/1250</f>
        <v>0.38400000000000001</v>
      </c>
      <c r="O1021" s="9"/>
    </row>
    <row r="1022" spans="2:15" ht="65.25" customHeight="1">
      <c r="B1022" s="6"/>
      <c r="C1022" s="53">
        <v>5</v>
      </c>
      <c r="D1022" s="141" t="s">
        <v>292</v>
      </c>
      <c r="E1022" s="142"/>
      <c r="F1022" s="142"/>
      <c r="G1022" s="142"/>
      <c r="H1022" s="142"/>
      <c r="I1022" s="143"/>
      <c r="J1022" s="70" t="s">
        <v>266</v>
      </c>
      <c r="K1022" s="18">
        <f t="shared" si="12"/>
        <v>96</v>
      </c>
      <c r="L1022" s="19">
        <v>5</v>
      </c>
      <c r="M1022" s="20">
        <f t="shared" ref="M1022:M1024" si="15">K1022*L1022</f>
        <v>480</v>
      </c>
      <c r="N1022" s="21">
        <f t="shared" ref="N1022:N1024" si="16">M1022/1250</f>
        <v>0.38400000000000001</v>
      </c>
      <c r="O1022" s="9"/>
    </row>
    <row r="1023" spans="2:15" ht="65.25" customHeight="1">
      <c r="B1023" s="6"/>
      <c r="C1023" s="53">
        <v>6</v>
      </c>
      <c r="D1023" s="141" t="s">
        <v>293</v>
      </c>
      <c r="E1023" s="142"/>
      <c r="F1023" s="142"/>
      <c r="G1023" s="142"/>
      <c r="H1023" s="142"/>
      <c r="I1023" s="143"/>
      <c r="J1023" s="70" t="s">
        <v>266</v>
      </c>
      <c r="K1023" s="18">
        <f t="shared" si="12"/>
        <v>96</v>
      </c>
      <c r="L1023" s="19">
        <v>5</v>
      </c>
      <c r="M1023" s="20">
        <f t="shared" si="15"/>
        <v>480</v>
      </c>
      <c r="N1023" s="21">
        <f t="shared" si="16"/>
        <v>0.38400000000000001</v>
      </c>
      <c r="O1023" s="9"/>
    </row>
    <row r="1024" spans="2:15" ht="65.25" customHeight="1">
      <c r="B1024" s="6"/>
      <c r="C1024" s="53">
        <v>7</v>
      </c>
      <c r="D1024" s="144" t="s">
        <v>294</v>
      </c>
      <c r="E1024" s="145"/>
      <c r="F1024" s="145"/>
      <c r="G1024" s="145"/>
      <c r="H1024" s="145"/>
      <c r="I1024" s="146"/>
      <c r="J1024" s="70" t="s">
        <v>267</v>
      </c>
      <c r="K1024" s="18">
        <f t="shared" si="12"/>
        <v>96</v>
      </c>
      <c r="L1024" s="19">
        <v>10</v>
      </c>
      <c r="M1024" s="20">
        <f t="shared" si="15"/>
        <v>960</v>
      </c>
      <c r="N1024" s="21">
        <f t="shared" si="16"/>
        <v>0.76800000000000002</v>
      </c>
      <c r="O1024" s="9"/>
    </row>
    <row r="1025" spans="2:15">
      <c r="B1025" s="14"/>
      <c r="C1025" s="118" t="s">
        <v>48</v>
      </c>
      <c r="D1025" s="119"/>
      <c r="E1025" s="119"/>
      <c r="F1025" s="119"/>
      <c r="G1025" s="119"/>
      <c r="H1025" s="119"/>
      <c r="I1025" s="119"/>
      <c r="J1025" s="119"/>
      <c r="K1025" s="119"/>
      <c r="L1025" s="119"/>
      <c r="M1025" s="25">
        <f>SUM(M1018:M1023)</f>
        <v>2880</v>
      </c>
      <c r="N1025" s="26">
        <f>SUM(N1018:N1023)</f>
        <v>2.3039999999999998</v>
      </c>
      <c r="O1025" s="5"/>
    </row>
    <row r="1026" spans="2:15">
      <c r="B1026" s="14"/>
      <c r="C1026" s="118" t="s">
        <v>49</v>
      </c>
      <c r="D1026" s="119"/>
      <c r="E1026" s="119"/>
      <c r="F1026" s="119"/>
      <c r="G1026" s="119"/>
      <c r="H1026" s="119"/>
      <c r="I1026" s="119"/>
      <c r="J1026" s="119"/>
      <c r="K1026" s="119"/>
      <c r="L1026" s="119"/>
      <c r="M1026" s="119"/>
      <c r="N1026" s="27" t="str">
        <f>ROUND(N1025,0)&amp;" Orang"</f>
        <v>2 Orang</v>
      </c>
      <c r="O1026" s="5"/>
    </row>
    <row r="1027" spans="2:15">
      <c r="B1027" s="14"/>
      <c r="C1027" s="4"/>
      <c r="D1027" s="4"/>
      <c r="E1027" s="4"/>
      <c r="F1027" s="4"/>
      <c r="G1027" s="4"/>
      <c r="H1027" s="4"/>
      <c r="I1027" s="4"/>
      <c r="J1027" s="4"/>
      <c r="K1027" s="4"/>
      <c r="L1027" s="4"/>
      <c r="M1027" s="4"/>
      <c r="N1027" s="4"/>
      <c r="O1027" s="5"/>
    </row>
    <row r="1028" spans="2:15">
      <c r="B1028" s="6" t="s">
        <v>50</v>
      </c>
      <c r="C1028" s="7" t="s">
        <v>51</v>
      </c>
      <c r="D1028" s="7"/>
      <c r="E1028" s="8" t="s">
        <v>3</v>
      </c>
      <c r="F1028" s="88"/>
      <c r="G1028" s="88"/>
      <c r="H1028" s="88"/>
      <c r="I1028" s="88"/>
      <c r="J1028" s="88"/>
      <c r="K1028" s="88"/>
      <c r="L1028" s="88"/>
      <c r="M1028" s="88"/>
      <c r="N1028" s="88"/>
      <c r="O1028" s="9"/>
    </row>
    <row r="1029" spans="2:15">
      <c r="B1029" s="6"/>
      <c r="C1029" s="28">
        <v>1</v>
      </c>
      <c r="D1029" s="88" t="s">
        <v>268</v>
      </c>
      <c r="E1029" s="110"/>
      <c r="F1029" s="110"/>
      <c r="G1029" s="110"/>
      <c r="H1029" s="110"/>
      <c r="I1029" s="110"/>
      <c r="J1029" s="110"/>
      <c r="K1029" s="110"/>
      <c r="L1029" s="110"/>
      <c r="M1029" s="110"/>
      <c r="N1029" s="110"/>
      <c r="O1029" s="9"/>
    </row>
    <row r="1030" spans="2:15">
      <c r="B1030" s="6"/>
      <c r="C1030" s="28">
        <v>2</v>
      </c>
      <c r="D1030" s="88" t="s">
        <v>269</v>
      </c>
      <c r="E1030" s="111"/>
      <c r="F1030" s="111"/>
      <c r="G1030" s="111"/>
      <c r="H1030" s="111"/>
      <c r="I1030" s="111"/>
      <c r="J1030" s="111"/>
      <c r="K1030" s="111"/>
      <c r="L1030" s="111"/>
      <c r="M1030" s="111"/>
      <c r="N1030" s="111"/>
      <c r="O1030" s="9"/>
    </row>
    <row r="1031" spans="2:15">
      <c r="B1031" s="6"/>
      <c r="C1031" s="28">
        <v>3</v>
      </c>
      <c r="D1031" s="88" t="s">
        <v>270</v>
      </c>
      <c r="E1031" s="111"/>
      <c r="F1031" s="111"/>
      <c r="G1031" s="111"/>
      <c r="H1031" s="111"/>
      <c r="I1031" s="111"/>
      <c r="J1031" s="111"/>
      <c r="K1031" s="111"/>
      <c r="L1031" s="111"/>
      <c r="M1031" s="111"/>
      <c r="N1031" s="111"/>
      <c r="O1031" s="9"/>
    </row>
    <row r="1032" spans="2:15">
      <c r="B1032" s="6"/>
      <c r="C1032" s="28">
        <v>4</v>
      </c>
      <c r="D1032" s="88" t="s">
        <v>271</v>
      </c>
      <c r="E1032" s="111"/>
      <c r="F1032" s="111"/>
      <c r="G1032" s="111"/>
      <c r="H1032" s="111"/>
      <c r="I1032" s="111"/>
      <c r="J1032" s="111"/>
      <c r="K1032" s="111"/>
      <c r="L1032" s="111"/>
      <c r="M1032" s="111"/>
      <c r="N1032" s="111"/>
      <c r="O1032" s="9"/>
    </row>
    <row r="1033" spans="2:15">
      <c r="B1033" s="6"/>
      <c r="C1033" s="28">
        <v>5</v>
      </c>
      <c r="D1033" s="88" t="s">
        <v>272</v>
      </c>
      <c r="E1033" s="111"/>
      <c r="F1033" s="111"/>
      <c r="G1033" s="111"/>
      <c r="H1033" s="111"/>
      <c r="I1033" s="111"/>
      <c r="J1033" s="111"/>
      <c r="K1033" s="111"/>
      <c r="L1033" s="111"/>
      <c r="M1033" s="111"/>
      <c r="N1033" s="111"/>
      <c r="O1033" s="9"/>
    </row>
    <row r="1034" spans="2:15">
      <c r="B1034" s="6"/>
      <c r="C1034" s="28">
        <v>6</v>
      </c>
      <c r="D1034" s="88" t="s">
        <v>273</v>
      </c>
      <c r="E1034" s="111"/>
      <c r="F1034" s="111"/>
      <c r="G1034" s="111"/>
      <c r="H1034" s="111"/>
      <c r="I1034" s="111"/>
      <c r="J1034" s="111"/>
      <c r="K1034" s="111"/>
      <c r="L1034" s="111"/>
      <c r="M1034" s="111"/>
      <c r="N1034" s="111"/>
      <c r="O1034" s="9"/>
    </row>
    <row r="1035" spans="2:15">
      <c r="B1035" s="14"/>
      <c r="C1035" s="4"/>
      <c r="D1035" s="11"/>
      <c r="E1035" s="11"/>
      <c r="F1035" s="11"/>
      <c r="G1035" s="11"/>
      <c r="H1035" s="11"/>
      <c r="I1035" s="11"/>
      <c r="J1035" s="11"/>
      <c r="K1035" s="11"/>
      <c r="L1035" s="11"/>
      <c r="M1035" s="11"/>
      <c r="N1035" s="11"/>
      <c r="O1035" s="5"/>
    </row>
    <row r="1036" spans="2:15">
      <c r="B1036" s="6" t="s">
        <v>58</v>
      </c>
      <c r="C1036" s="7" t="s">
        <v>59</v>
      </c>
      <c r="D1036" s="7"/>
      <c r="E1036" s="11" t="s">
        <v>3</v>
      </c>
      <c r="F1036" s="11"/>
      <c r="G1036" s="11"/>
      <c r="H1036" s="11"/>
      <c r="I1036" s="11"/>
      <c r="J1036" s="11"/>
      <c r="K1036" s="11"/>
      <c r="L1036" s="11"/>
      <c r="M1036" s="11"/>
      <c r="N1036" s="11"/>
      <c r="O1036" s="9"/>
    </row>
    <row r="1037" spans="2:15">
      <c r="B1037" s="14"/>
      <c r="C1037" s="15" t="s">
        <v>40</v>
      </c>
      <c r="D1037" s="105" t="s">
        <v>59</v>
      </c>
      <c r="E1037" s="106"/>
      <c r="F1037" s="106"/>
      <c r="G1037" s="106"/>
      <c r="H1037" s="106"/>
      <c r="I1037" s="107"/>
      <c r="J1037" s="105" t="s">
        <v>60</v>
      </c>
      <c r="K1037" s="108"/>
      <c r="L1037" s="108"/>
      <c r="M1037" s="108"/>
      <c r="N1037" s="109"/>
      <c r="O1037" s="5"/>
    </row>
    <row r="1038" spans="2:15">
      <c r="B1038" s="3"/>
      <c r="C1038" s="29">
        <v>1</v>
      </c>
      <c r="D1038" s="98" t="s">
        <v>61</v>
      </c>
      <c r="E1038" s="99"/>
      <c r="F1038" s="99"/>
      <c r="G1038" s="99"/>
      <c r="H1038" s="99"/>
      <c r="I1038" s="100"/>
      <c r="J1038" s="98" t="s">
        <v>62</v>
      </c>
      <c r="K1038" s="99"/>
      <c r="L1038" s="99"/>
      <c r="M1038" s="99"/>
      <c r="N1038" s="100"/>
      <c r="O1038" s="5"/>
    </row>
    <row r="1039" spans="2:15">
      <c r="B1039" s="3"/>
      <c r="C1039" s="29">
        <v>2</v>
      </c>
      <c r="D1039" s="98" t="s">
        <v>63</v>
      </c>
      <c r="E1039" s="99"/>
      <c r="F1039" s="99"/>
      <c r="G1039" s="99"/>
      <c r="H1039" s="99"/>
      <c r="I1039" s="100"/>
      <c r="J1039" s="98" t="s">
        <v>64</v>
      </c>
      <c r="K1039" s="99"/>
      <c r="L1039" s="99"/>
      <c r="M1039" s="99"/>
      <c r="N1039" s="100"/>
      <c r="O1039" s="5"/>
    </row>
    <row r="1040" spans="2:15">
      <c r="B1040" s="3"/>
      <c r="C1040" s="29">
        <v>3</v>
      </c>
      <c r="D1040" s="98" t="s">
        <v>65</v>
      </c>
      <c r="E1040" s="99"/>
      <c r="F1040" s="99"/>
      <c r="G1040" s="99"/>
      <c r="H1040" s="99"/>
      <c r="I1040" s="100"/>
      <c r="J1040" s="98" t="s">
        <v>66</v>
      </c>
      <c r="K1040" s="99"/>
      <c r="L1040" s="99"/>
      <c r="M1040" s="99"/>
      <c r="N1040" s="100"/>
      <c r="O1040" s="5"/>
    </row>
    <row r="1041" spans="2:15">
      <c r="B1041" s="3"/>
      <c r="C1041" s="29">
        <v>4</v>
      </c>
      <c r="D1041" s="98" t="s">
        <v>67</v>
      </c>
      <c r="E1041" s="99"/>
      <c r="F1041" s="99"/>
      <c r="G1041" s="99"/>
      <c r="H1041" s="99"/>
      <c r="I1041" s="100"/>
      <c r="J1041" s="98" t="s">
        <v>68</v>
      </c>
      <c r="K1041" s="99"/>
      <c r="L1041" s="99"/>
      <c r="M1041" s="99"/>
      <c r="N1041" s="100"/>
      <c r="O1041" s="5"/>
    </row>
    <row r="1042" spans="2:15">
      <c r="B1042" s="3"/>
      <c r="C1042" s="29">
        <v>5</v>
      </c>
      <c r="D1042" s="98" t="s">
        <v>69</v>
      </c>
      <c r="E1042" s="99"/>
      <c r="F1042" s="99"/>
      <c r="G1042" s="99"/>
      <c r="H1042" s="99"/>
      <c r="I1042" s="100"/>
      <c r="J1042" s="98" t="s">
        <v>70</v>
      </c>
      <c r="K1042" s="99"/>
      <c r="L1042" s="99"/>
      <c r="M1042" s="99"/>
      <c r="N1042" s="100"/>
      <c r="O1042" s="5"/>
    </row>
    <row r="1043" spans="2:15">
      <c r="B1043" s="3"/>
      <c r="C1043" s="4"/>
      <c r="D1043" s="4"/>
      <c r="E1043" s="4"/>
      <c r="F1043" s="30"/>
      <c r="G1043" s="30"/>
      <c r="H1043" s="30"/>
      <c r="I1043" s="30"/>
      <c r="J1043" s="30"/>
      <c r="K1043" s="30"/>
      <c r="L1043" s="30"/>
      <c r="M1043" s="30"/>
      <c r="N1043" s="30"/>
      <c r="O1043" s="5"/>
    </row>
    <row r="1044" spans="2:15">
      <c r="B1044" s="6" t="s">
        <v>71</v>
      </c>
      <c r="C1044" s="7" t="s">
        <v>72</v>
      </c>
      <c r="D1044" s="11"/>
      <c r="E1044" s="11" t="s">
        <v>3</v>
      </c>
      <c r="F1044" s="11"/>
      <c r="G1044" s="11"/>
      <c r="H1044" s="11"/>
      <c r="I1044" s="11"/>
      <c r="J1044" s="11"/>
      <c r="K1044" s="11"/>
      <c r="L1044" s="11"/>
      <c r="M1044" s="11"/>
      <c r="N1044" s="11"/>
      <c r="O1044" s="9"/>
    </row>
    <row r="1045" spans="2:15">
      <c r="B1045" s="14"/>
      <c r="C1045" s="15" t="s">
        <v>40</v>
      </c>
      <c r="D1045" s="105" t="s">
        <v>72</v>
      </c>
      <c r="E1045" s="106"/>
      <c r="F1045" s="106"/>
      <c r="G1045" s="106"/>
      <c r="H1045" s="106"/>
      <c r="I1045" s="107"/>
      <c r="J1045" s="105" t="s">
        <v>60</v>
      </c>
      <c r="K1045" s="108"/>
      <c r="L1045" s="108"/>
      <c r="M1045" s="108"/>
      <c r="N1045" s="109"/>
      <c r="O1045" s="5"/>
    </row>
    <row r="1046" spans="2:15">
      <c r="B1046" s="3"/>
      <c r="C1046" s="29">
        <v>1</v>
      </c>
      <c r="D1046" s="98" t="s">
        <v>61</v>
      </c>
      <c r="E1046" s="99"/>
      <c r="F1046" s="99"/>
      <c r="G1046" s="99"/>
      <c r="H1046" s="99"/>
      <c r="I1046" s="100"/>
      <c r="J1046" s="98" t="s">
        <v>62</v>
      </c>
      <c r="K1046" s="99"/>
      <c r="L1046" s="99"/>
      <c r="M1046" s="99"/>
      <c r="N1046" s="100"/>
      <c r="O1046" s="5"/>
    </row>
    <row r="1047" spans="2:15">
      <c r="B1047" s="3"/>
      <c r="C1047" s="29">
        <v>2</v>
      </c>
      <c r="D1047" s="98" t="s">
        <v>65</v>
      </c>
      <c r="E1047" s="99"/>
      <c r="F1047" s="99"/>
      <c r="G1047" s="99"/>
      <c r="H1047" s="99"/>
      <c r="I1047" s="100"/>
      <c r="J1047" s="98" t="s">
        <v>66</v>
      </c>
      <c r="K1047" s="99"/>
      <c r="L1047" s="99"/>
      <c r="M1047" s="99"/>
      <c r="N1047" s="100"/>
      <c r="O1047" s="5"/>
    </row>
    <row r="1048" spans="2:15">
      <c r="B1048" s="3"/>
      <c r="C1048" s="29">
        <v>3</v>
      </c>
      <c r="D1048" s="98" t="s">
        <v>73</v>
      </c>
      <c r="E1048" s="99"/>
      <c r="F1048" s="99"/>
      <c r="G1048" s="99"/>
      <c r="H1048" s="99"/>
      <c r="I1048" s="100"/>
      <c r="J1048" s="98" t="s">
        <v>66</v>
      </c>
      <c r="K1048" s="99"/>
      <c r="L1048" s="99"/>
      <c r="M1048" s="99"/>
      <c r="N1048" s="100"/>
      <c r="O1048" s="5"/>
    </row>
    <row r="1049" spans="2:15">
      <c r="B1049" s="3"/>
      <c r="C1049" s="29">
        <v>4</v>
      </c>
      <c r="D1049" s="98" t="s">
        <v>74</v>
      </c>
      <c r="E1049" s="99"/>
      <c r="F1049" s="99"/>
      <c r="G1049" s="99"/>
      <c r="H1049" s="99"/>
      <c r="I1049" s="100"/>
      <c r="J1049" s="98" t="s">
        <v>75</v>
      </c>
      <c r="K1049" s="99"/>
      <c r="L1049" s="99"/>
      <c r="M1049" s="99"/>
      <c r="N1049" s="100"/>
      <c r="O1049" s="5"/>
    </row>
    <row r="1050" spans="2:15">
      <c r="B1050" s="3"/>
      <c r="C1050" s="29">
        <v>5</v>
      </c>
      <c r="D1050" s="98" t="s">
        <v>76</v>
      </c>
      <c r="E1050" s="99"/>
      <c r="F1050" s="99"/>
      <c r="G1050" s="99"/>
      <c r="H1050" s="99"/>
      <c r="I1050" s="100"/>
      <c r="J1050" s="98" t="s">
        <v>77</v>
      </c>
      <c r="K1050" s="99"/>
      <c r="L1050" s="99"/>
      <c r="M1050" s="99"/>
      <c r="N1050" s="100"/>
      <c r="O1050" s="5"/>
    </row>
    <row r="1051" spans="2:15">
      <c r="B1051" s="3"/>
      <c r="C1051" s="4"/>
      <c r="D1051" s="4"/>
      <c r="E1051" s="4"/>
      <c r="F1051" s="4"/>
      <c r="G1051" s="4"/>
      <c r="H1051" s="4"/>
      <c r="I1051" s="4"/>
      <c r="J1051" s="4"/>
      <c r="K1051" s="4"/>
      <c r="L1051" s="4"/>
      <c r="M1051" s="4"/>
      <c r="N1051" s="4"/>
      <c r="O1051" s="5"/>
    </row>
    <row r="1052" spans="2:15">
      <c r="B1052" s="6" t="s">
        <v>78</v>
      </c>
      <c r="C1052" s="7" t="s">
        <v>79</v>
      </c>
      <c r="D1052" s="7"/>
      <c r="E1052" s="8" t="s">
        <v>3</v>
      </c>
      <c r="F1052" s="11"/>
      <c r="G1052" s="11"/>
      <c r="H1052" s="11"/>
      <c r="I1052" s="11"/>
      <c r="J1052" s="11"/>
      <c r="K1052" s="11"/>
      <c r="L1052" s="11"/>
      <c r="M1052" s="11"/>
      <c r="N1052" s="11"/>
      <c r="O1052" s="9"/>
    </row>
    <row r="1053" spans="2:15">
      <c r="B1053" s="14"/>
      <c r="C1053" s="31" t="s">
        <v>40</v>
      </c>
      <c r="D1053" s="102" t="s">
        <v>80</v>
      </c>
      <c r="E1053" s="103"/>
      <c r="F1053" s="103"/>
      <c r="G1053" s="103"/>
      <c r="H1053" s="103"/>
      <c r="I1053" s="103"/>
      <c r="J1053" s="103"/>
      <c r="K1053" s="103"/>
      <c r="L1053" s="103"/>
      <c r="M1053" s="103"/>
      <c r="N1053" s="104"/>
      <c r="O1053" s="5"/>
    </row>
    <row r="1054" spans="2:15">
      <c r="B1054" s="6"/>
      <c r="C1054" s="29">
        <v>1</v>
      </c>
      <c r="D1054" s="98" t="s">
        <v>81</v>
      </c>
      <c r="E1054" s="99"/>
      <c r="F1054" s="99"/>
      <c r="G1054" s="99"/>
      <c r="H1054" s="99"/>
      <c r="I1054" s="99"/>
      <c r="J1054" s="99"/>
      <c r="K1054" s="99"/>
      <c r="L1054" s="99"/>
      <c r="M1054" s="99"/>
      <c r="N1054" s="100"/>
      <c r="O1054" s="9"/>
    </row>
    <row r="1055" spans="2:15">
      <c r="B1055" s="6"/>
      <c r="C1055" s="29">
        <v>2</v>
      </c>
      <c r="D1055" s="98" t="s">
        <v>82</v>
      </c>
      <c r="E1055" s="99"/>
      <c r="F1055" s="99"/>
      <c r="G1055" s="99"/>
      <c r="H1055" s="99"/>
      <c r="I1055" s="99"/>
      <c r="J1055" s="99"/>
      <c r="K1055" s="99"/>
      <c r="L1055" s="99"/>
      <c r="M1055" s="99"/>
      <c r="N1055" s="100"/>
      <c r="O1055" s="9"/>
    </row>
    <row r="1056" spans="2:15">
      <c r="B1056" s="32"/>
      <c r="C1056" s="29">
        <v>3</v>
      </c>
      <c r="D1056" s="98" t="s">
        <v>83</v>
      </c>
      <c r="E1056" s="99"/>
      <c r="F1056" s="99"/>
      <c r="G1056" s="99"/>
      <c r="H1056" s="99"/>
      <c r="I1056" s="99"/>
      <c r="J1056" s="99"/>
      <c r="K1056" s="99"/>
      <c r="L1056" s="99"/>
      <c r="M1056" s="99"/>
      <c r="N1056" s="100"/>
      <c r="O1056" s="33"/>
    </row>
    <row r="1057" spans="2:15">
      <c r="B1057" s="32"/>
      <c r="C1057" s="29">
        <v>4</v>
      </c>
      <c r="D1057" s="98" t="s">
        <v>84</v>
      </c>
      <c r="E1057" s="99"/>
      <c r="F1057" s="99"/>
      <c r="G1057" s="99"/>
      <c r="H1057" s="99"/>
      <c r="I1057" s="99"/>
      <c r="J1057" s="99"/>
      <c r="K1057" s="99"/>
      <c r="L1057" s="99"/>
      <c r="M1057" s="99"/>
      <c r="N1057" s="100"/>
      <c r="O1057" s="33"/>
    </row>
    <row r="1058" spans="2:15">
      <c r="B1058" s="32"/>
      <c r="C1058" s="29">
        <v>5</v>
      </c>
      <c r="D1058" s="98" t="s">
        <v>85</v>
      </c>
      <c r="E1058" s="99"/>
      <c r="F1058" s="99"/>
      <c r="G1058" s="99"/>
      <c r="H1058" s="99"/>
      <c r="I1058" s="99"/>
      <c r="J1058" s="99"/>
      <c r="K1058" s="99"/>
      <c r="L1058" s="99"/>
      <c r="M1058" s="99"/>
      <c r="N1058" s="100"/>
      <c r="O1058" s="9"/>
    </row>
    <row r="1059" spans="2:15">
      <c r="B1059" s="3"/>
      <c r="C1059" s="4"/>
      <c r="D1059" s="4"/>
      <c r="E1059" s="34"/>
      <c r="F1059" s="101"/>
      <c r="G1059" s="101"/>
      <c r="H1059" s="101"/>
      <c r="I1059" s="101"/>
      <c r="J1059" s="101"/>
      <c r="K1059" s="101"/>
      <c r="L1059" s="101"/>
      <c r="M1059" s="101"/>
      <c r="N1059" s="101"/>
      <c r="O1059" s="5"/>
    </row>
    <row r="1060" spans="2:15">
      <c r="B1060" s="6" t="s">
        <v>86</v>
      </c>
      <c r="C1060" s="7" t="s">
        <v>87</v>
      </c>
      <c r="D1060" s="7"/>
      <c r="E1060" s="8" t="s">
        <v>3</v>
      </c>
      <c r="F1060" s="11"/>
      <c r="G1060" s="11"/>
      <c r="H1060" s="11"/>
      <c r="I1060" s="11"/>
      <c r="J1060" s="11"/>
      <c r="K1060" s="11"/>
      <c r="L1060" s="11"/>
      <c r="M1060" s="11"/>
      <c r="N1060" s="11"/>
      <c r="O1060" s="9"/>
    </row>
    <row r="1061" spans="2:15">
      <c r="B1061" s="14"/>
      <c r="C1061" s="31" t="s">
        <v>40</v>
      </c>
      <c r="D1061" s="102" t="s">
        <v>80</v>
      </c>
      <c r="E1061" s="103"/>
      <c r="F1061" s="103"/>
      <c r="G1061" s="103"/>
      <c r="H1061" s="103"/>
      <c r="I1061" s="103"/>
      <c r="J1061" s="103"/>
      <c r="K1061" s="103"/>
      <c r="L1061" s="103"/>
      <c r="M1061" s="103"/>
      <c r="N1061" s="104"/>
      <c r="O1061" s="5"/>
    </row>
    <row r="1062" spans="2:15">
      <c r="B1062" s="6"/>
      <c r="C1062" s="29">
        <v>1</v>
      </c>
      <c r="D1062" s="98" t="s">
        <v>88</v>
      </c>
      <c r="E1062" s="99"/>
      <c r="F1062" s="99"/>
      <c r="G1062" s="99"/>
      <c r="H1062" s="99"/>
      <c r="I1062" s="99"/>
      <c r="J1062" s="99"/>
      <c r="K1062" s="99"/>
      <c r="L1062" s="99"/>
      <c r="M1062" s="99"/>
      <c r="N1062" s="100"/>
      <c r="O1062" s="9"/>
    </row>
    <row r="1063" spans="2:15">
      <c r="B1063" s="6"/>
      <c r="C1063" s="29">
        <v>2</v>
      </c>
      <c r="D1063" s="98" t="s">
        <v>89</v>
      </c>
      <c r="E1063" s="99"/>
      <c r="F1063" s="99"/>
      <c r="G1063" s="99"/>
      <c r="H1063" s="99"/>
      <c r="I1063" s="99"/>
      <c r="J1063" s="99"/>
      <c r="K1063" s="99"/>
      <c r="L1063" s="99"/>
      <c r="M1063" s="99"/>
      <c r="N1063" s="100"/>
      <c r="O1063" s="9"/>
    </row>
    <row r="1064" spans="2:15">
      <c r="B1064" s="32"/>
      <c r="C1064" s="29">
        <v>3</v>
      </c>
      <c r="D1064" s="98" t="s">
        <v>90</v>
      </c>
      <c r="E1064" s="99"/>
      <c r="F1064" s="99"/>
      <c r="G1064" s="99"/>
      <c r="H1064" s="99"/>
      <c r="I1064" s="99"/>
      <c r="J1064" s="99"/>
      <c r="K1064" s="99"/>
      <c r="L1064" s="99"/>
      <c r="M1064" s="99"/>
      <c r="N1064" s="100"/>
      <c r="O1064" s="33"/>
    </row>
    <row r="1065" spans="2:15">
      <c r="B1065" s="32"/>
      <c r="C1065" s="29">
        <v>4</v>
      </c>
      <c r="D1065" s="98" t="s">
        <v>91</v>
      </c>
      <c r="E1065" s="99"/>
      <c r="F1065" s="99"/>
      <c r="G1065" s="99"/>
      <c r="H1065" s="99"/>
      <c r="I1065" s="99"/>
      <c r="J1065" s="99"/>
      <c r="K1065" s="99"/>
      <c r="L1065" s="99"/>
      <c r="M1065" s="99"/>
      <c r="N1065" s="100"/>
      <c r="O1065" s="33"/>
    </row>
    <row r="1066" spans="2:15">
      <c r="B1066" s="32"/>
      <c r="C1066" s="29">
        <v>5</v>
      </c>
      <c r="D1066" s="98" t="s">
        <v>92</v>
      </c>
      <c r="E1066" s="99"/>
      <c r="F1066" s="99"/>
      <c r="G1066" s="99"/>
      <c r="H1066" s="99"/>
      <c r="I1066" s="99"/>
      <c r="J1066" s="99"/>
      <c r="K1066" s="99"/>
      <c r="L1066" s="99"/>
      <c r="M1066" s="99"/>
      <c r="N1066" s="100"/>
      <c r="O1066" s="9"/>
    </row>
    <row r="1067" spans="2:15">
      <c r="B1067" s="32"/>
      <c r="C1067" s="28"/>
      <c r="D1067" s="13"/>
      <c r="E1067" s="35"/>
      <c r="F1067" s="35"/>
      <c r="G1067" s="35"/>
      <c r="H1067" s="35"/>
      <c r="I1067" s="35"/>
      <c r="J1067" s="35"/>
      <c r="K1067" s="35"/>
      <c r="L1067" s="35"/>
      <c r="M1067" s="35"/>
      <c r="N1067" s="35"/>
      <c r="O1067" s="9"/>
    </row>
    <row r="1068" spans="2:15">
      <c r="B1068" s="6" t="s">
        <v>93</v>
      </c>
      <c r="C1068" s="7" t="s">
        <v>94</v>
      </c>
      <c r="D1068" s="7"/>
      <c r="E1068" s="8" t="s">
        <v>3</v>
      </c>
      <c r="F1068" s="11"/>
      <c r="G1068" s="11"/>
      <c r="H1068" s="11"/>
      <c r="I1068" s="11"/>
      <c r="J1068" s="11"/>
      <c r="K1068" s="11"/>
      <c r="L1068" s="11"/>
      <c r="M1068" s="11"/>
      <c r="N1068" s="11"/>
      <c r="O1068" s="9"/>
    </row>
    <row r="1069" spans="2:15">
      <c r="B1069" s="14"/>
      <c r="C1069" s="31" t="s">
        <v>40</v>
      </c>
      <c r="D1069" s="95" t="s">
        <v>95</v>
      </c>
      <c r="E1069" s="96"/>
      <c r="F1069" s="96"/>
      <c r="G1069" s="96"/>
      <c r="H1069" s="97"/>
      <c r="I1069" s="95" t="s">
        <v>96</v>
      </c>
      <c r="J1069" s="96"/>
      <c r="K1069" s="97"/>
      <c r="L1069" s="95" t="s">
        <v>97</v>
      </c>
      <c r="M1069" s="96"/>
      <c r="N1069" s="97"/>
      <c r="O1069" s="5"/>
    </row>
    <row r="1070" spans="2:15">
      <c r="B1070" s="14"/>
      <c r="C1070" s="29">
        <v>1</v>
      </c>
      <c r="D1070" s="91" t="s">
        <v>98</v>
      </c>
      <c r="E1070" s="92"/>
      <c r="F1070" s="92"/>
      <c r="G1070" s="92"/>
      <c r="H1070" s="93"/>
      <c r="I1070" s="91" t="s">
        <v>99</v>
      </c>
      <c r="J1070" s="92"/>
      <c r="K1070" s="93"/>
      <c r="L1070" s="91" t="s">
        <v>100</v>
      </c>
      <c r="M1070" s="92"/>
      <c r="N1070" s="93"/>
      <c r="O1070" s="5"/>
    </row>
    <row r="1071" spans="2:15">
      <c r="B1071" s="14"/>
      <c r="C1071" s="29">
        <v>2</v>
      </c>
      <c r="D1071" s="91" t="s">
        <v>274</v>
      </c>
      <c r="E1071" s="92"/>
      <c r="F1071" s="92"/>
      <c r="G1071" s="92"/>
      <c r="H1071" s="93"/>
      <c r="I1071" s="91" t="s">
        <v>99</v>
      </c>
      <c r="J1071" s="92"/>
      <c r="K1071" s="93"/>
      <c r="L1071" s="91" t="s">
        <v>100</v>
      </c>
      <c r="M1071" s="92"/>
      <c r="N1071" s="93"/>
      <c r="O1071" s="5"/>
    </row>
    <row r="1072" spans="2:15">
      <c r="B1072" s="14"/>
      <c r="C1072" s="29">
        <v>3</v>
      </c>
      <c r="D1072" s="91" t="s">
        <v>262</v>
      </c>
      <c r="E1072" s="92"/>
      <c r="F1072" s="92"/>
      <c r="G1072" s="92"/>
      <c r="H1072" s="93"/>
      <c r="I1072" s="91" t="s">
        <v>99</v>
      </c>
      <c r="J1072" s="92"/>
      <c r="K1072" s="93"/>
      <c r="L1072" s="91" t="s">
        <v>275</v>
      </c>
      <c r="M1072" s="92"/>
      <c r="N1072" s="93"/>
      <c r="O1072" s="5"/>
    </row>
    <row r="1073" spans="2:15">
      <c r="B1073" s="3"/>
      <c r="C1073" s="4"/>
      <c r="D1073" s="4"/>
      <c r="E1073" s="4"/>
      <c r="F1073" s="4"/>
      <c r="G1073" s="4"/>
      <c r="H1073" s="4"/>
      <c r="I1073" s="4"/>
      <c r="J1073" s="4"/>
      <c r="K1073" s="4"/>
      <c r="L1073" s="4"/>
      <c r="M1073" s="4"/>
      <c r="N1073" s="4"/>
      <c r="O1073" s="5"/>
    </row>
    <row r="1074" spans="2:15">
      <c r="B1074" s="6" t="s">
        <v>102</v>
      </c>
      <c r="C1074" s="7" t="s">
        <v>103</v>
      </c>
      <c r="D1074" s="7"/>
      <c r="E1074" s="7" t="s">
        <v>3</v>
      </c>
      <c r="F1074" s="7"/>
      <c r="G1074" s="7"/>
      <c r="H1074" s="7"/>
      <c r="I1074" s="11"/>
      <c r="J1074" s="11"/>
      <c r="K1074" s="11"/>
      <c r="L1074" s="11"/>
      <c r="M1074" s="11"/>
      <c r="N1074" s="11"/>
      <c r="O1074" s="9"/>
    </row>
    <row r="1075" spans="2:15">
      <c r="B1075" s="14"/>
      <c r="C1075" s="31" t="s">
        <v>40</v>
      </c>
      <c r="D1075" s="95" t="s">
        <v>104</v>
      </c>
      <c r="E1075" s="96"/>
      <c r="F1075" s="96"/>
      <c r="G1075" s="96"/>
      <c r="H1075" s="96"/>
      <c r="I1075" s="96"/>
      <c r="J1075" s="97"/>
      <c r="K1075" s="95" t="s">
        <v>105</v>
      </c>
      <c r="L1075" s="96"/>
      <c r="M1075" s="96"/>
      <c r="N1075" s="97"/>
      <c r="O1075" s="5"/>
    </row>
    <row r="1076" spans="2:15">
      <c r="B1076" s="6"/>
      <c r="C1076" s="29">
        <v>1</v>
      </c>
      <c r="D1076" s="91" t="s">
        <v>106</v>
      </c>
      <c r="E1076" s="92"/>
      <c r="F1076" s="92"/>
      <c r="G1076" s="92"/>
      <c r="H1076" s="92"/>
      <c r="I1076" s="92"/>
      <c r="J1076" s="93"/>
      <c r="K1076" s="91" t="s">
        <v>107</v>
      </c>
      <c r="L1076" s="92"/>
      <c r="M1076" s="92"/>
      <c r="N1076" s="93"/>
      <c r="O1076" s="9"/>
    </row>
    <row r="1077" spans="2:15">
      <c r="B1077" s="6"/>
      <c r="C1077" s="29">
        <v>2</v>
      </c>
      <c r="D1077" s="91" t="s">
        <v>108</v>
      </c>
      <c r="E1077" s="92"/>
      <c r="F1077" s="92"/>
      <c r="G1077" s="92"/>
      <c r="H1077" s="92"/>
      <c r="I1077" s="92"/>
      <c r="J1077" s="93"/>
      <c r="K1077" s="91" t="s">
        <v>109</v>
      </c>
      <c r="L1077" s="92"/>
      <c r="M1077" s="92"/>
      <c r="N1077" s="93"/>
      <c r="O1077" s="9"/>
    </row>
    <row r="1078" spans="2:15">
      <c r="B1078" s="6"/>
      <c r="C1078" s="29">
        <v>3</v>
      </c>
      <c r="D1078" s="91" t="s">
        <v>110</v>
      </c>
      <c r="E1078" s="92"/>
      <c r="F1078" s="92"/>
      <c r="G1078" s="92"/>
      <c r="H1078" s="92"/>
      <c r="I1078" s="92"/>
      <c r="J1078" s="93"/>
      <c r="K1078" s="91" t="s">
        <v>111</v>
      </c>
      <c r="L1078" s="92"/>
      <c r="M1078" s="92"/>
      <c r="N1078" s="93"/>
      <c r="O1078" s="9"/>
    </row>
    <row r="1079" spans="2:15">
      <c r="B1079" s="6"/>
      <c r="C1079" s="29">
        <v>4</v>
      </c>
      <c r="D1079" s="91" t="s">
        <v>112</v>
      </c>
      <c r="E1079" s="92"/>
      <c r="F1079" s="92"/>
      <c r="G1079" s="92"/>
      <c r="H1079" s="92"/>
      <c r="I1079" s="92"/>
      <c r="J1079" s="93"/>
      <c r="K1079" s="91" t="s">
        <v>113</v>
      </c>
      <c r="L1079" s="92"/>
      <c r="M1079" s="92"/>
      <c r="N1079" s="93"/>
      <c r="O1079" s="9"/>
    </row>
    <row r="1080" spans="2:15">
      <c r="B1080" s="6"/>
      <c r="C1080" s="29">
        <v>5</v>
      </c>
      <c r="D1080" s="91" t="s">
        <v>114</v>
      </c>
      <c r="E1080" s="92"/>
      <c r="F1080" s="92"/>
      <c r="G1080" s="92"/>
      <c r="H1080" s="92"/>
      <c r="I1080" s="92"/>
      <c r="J1080" s="93"/>
      <c r="K1080" s="91" t="s">
        <v>115</v>
      </c>
      <c r="L1080" s="92"/>
      <c r="M1080" s="92"/>
      <c r="N1080" s="93"/>
      <c r="O1080" s="9"/>
    </row>
    <row r="1081" spans="2:15">
      <c r="B1081" s="6"/>
      <c r="C1081" s="29">
        <v>6</v>
      </c>
      <c r="D1081" s="91" t="s">
        <v>116</v>
      </c>
      <c r="E1081" s="92"/>
      <c r="F1081" s="92"/>
      <c r="G1081" s="92"/>
      <c r="H1081" s="92"/>
      <c r="I1081" s="92"/>
      <c r="J1081" s="93"/>
      <c r="K1081" s="91" t="s">
        <v>117</v>
      </c>
      <c r="L1081" s="92"/>
      <c r="M1081" s="92"/>
      <c r="N1081" s="93"/>
      <c r="O1081" s="9"/>
    </row>
    <row r="1082" spans="2:15">
      <c r="B1082" s="6"/>
      <c r="C1082" s="29">
        <v>7</v>
      </c>
      <c r="D1082" s="91" t="s">
        <v>118</v>
      </c>
      <c r="E1082" s="92"/>
      <c r="F1082" s="92"/>
      <c r="G1082" s="92"/>
      <c r="H1082" s="92"/>
      <c r="I1082" s="92"/>
      <c r="J1082" s="93"/>
      <c r="K1082" s="91" t="s">
        <v>119</v>
      </c>
      <c r="L1082" s="92"/>
      <c r="M1082" s="92"/>
      <c r="N1082" s="93"/>
      <c r="O1082" s="9"/>
    </row>
    <row r="1083" spans="2:15">
      <c r="B1083" s="6"/>
      <c r="C1083" s="29">
        <v>8</v>
      </c>
      <c r="D1083" s="91" t="s">
        <v>120</v>
      </c>
      <c r="E1083" s="92"/>
      <c r="F1083" s="92"/>
      <c r="G1083" s="92"/>
      <c r="H1083" s="92"/>
      <c r="I1083" s="92"/>
      <c r="J1083" s="93"/>
      <c r="K1083" s="91" t="s">
        <v>121</v>
      </c>
      <c r="L1083" s="92"/>
      <c r="M1083" s="92"/>
      <c r="N1083" s="93"/>
      <c r="O1083" s="9"/>
    </row>
    <row r="1084" spans="2:15">
      <c r="B1084" s="6"/>
      <c r="C1084" s="29">
        <v>9</v>
      </c>
      <c r="D1084" s="91" t="s">
        <v>122</v>
      </c>
      <c r="E1084" s="92"/>
      <c r="F1084" s="92"/>
      <c r="G1084" s="92"/>
      <c r="H1084" s="92"/>
      <c r="I1084" s="92"/>
      <c r="J1084" s="93"/>
      <c r="K1084" s="91" t="s">
        <v>123</v>
      </c>
      <c r="L1084" s="92"/>
      <c r="M1084" s="92"/>
      <c r="N1084" s="93"/>
      <c r="O1084" s="9"/>
    </row>
    <row r="1085" spans="2:15">
      <c r="B1085" s="14"/>
      <c r="C1085" s="36"/>
      <c r="D1085" s="36"/>
      <c r="E1085" s="36"/>
      <c r="F1085" s="36"/>
      <c r="G1085" s="36"/>
      <c r="H1085" s="36"/>
      <c r="I1085" s="4"/>
      <c r="J1085" s="4"/>
      <c r="K1085" s="4"/>
      <c r="L1085" s="4"/>
      <c r="M1085" s="4"/>
      <c r="N1085" s="4"/>
      <c r="O1085" s="5"/>
    </row>
    <row r="1086" spans="2:15">
      <c r="B1086" s="6" t="s">
        <v>124</v>
      </c>
      <c r="C1086" s="94" t="s">
        <v>125</v>
      </c>
      <c r="D1086" s="94"/>
      <c r="E1086" s="11" t="s">
        <v>3</v>
      </c>
      <c r="F1086" s="11"/>
      <c r="G1086" s="11"/>
      <c r="H1086" s="11"/>
      <c r="I1086" s="11"/>
      <c r="J1086" s="11"/>
      <c r="K1086" s="11"/>
      <c r="L1086" s="11"/>
      <c r="M1086" s="11"/>
      <c r="N1086" s="11"/>
      <c r="O1086" s="9"/>
    </row>
    <row r="1087" spans="2:15">
      <c r="B1087" s="14"/>
      <c r="C1087" s="37" t="s">
        <v>40</v>
      </c>
      <c r="D1087" s="122" t="s">
        <v>126</v>
      </c>
      <c r="E1087" s="123"/>
      <c r="F1087" s="123"/>
      <c r="G1087" s="123"/>
      <c r="H1087" s="123"/>
      <c r="I1087" s="123"/>
      <c r="J1087" s="124"/>
      <c r="K1087" s="122" t="s">
        <v>127</v>
      </c>
      <c r="L1087" s="123"/>
      <c r="M1087" s="123"/>
      <c r="N1087" s="124"/>
      <c r="O1087" s="5"/>
    </row>
    <row r="1088" spans="2:15">
      <c r="B1088" s="6"/>
      <c r="C1088" s="29">
        <v>1</v>
      </c>
      <c r="D1088" s="91" t="s">
        <v>11</v>
      </c>
      <c r="E1088" s="92"/>
      <c r="F1088" s="92"/>
      <c r="G1088" s="92"/>
      <c r="H1088" s="92"/>
      <c r="I1088" s="92"/>
      <c r="J1088" s="93"/>
      <c r="K1088" s="91" t="s">
        <v>11</v>
      </c>
      <c r="L1088" s="92"/>
      <c r="M1088" s="92"/>
      <c r="N1088" s="93"/>
      <c r="O1088" s="9"/>
    </row>
    <row r="1089" spans="2:15">
      <c r="B1089" s="6"/>
      <c r="C1089" s="29">
        <v>2</v>
      </c>
      <c r="D1089" s="91" t="s">
        <v>11</v>
      </c>
      <c r="E1089" s="92"/>
      <c r="F1089" s="92"/>
      <c r="G1089" s="92"/>
      <c r="H1089" s="92"/>
      <c r="I1089" s="92"/>
      <c r="J1089" s="93"/>
      <c r="K1089" s="91" t="s">
        <v>11</v>
      </c>
      <c r="L1089" s="92"/>
      <c r="M1089" s="92"/>
      <c r="N1089" s="93"/>
      <c r="O1089" s="9"/>
    </row>
    <row r="1090" spans="2:15">
      <c r="B1090" s="3"/>
      <c r="C1090" s="4"/>
      <c r="D1090" s="4"/>
      <c r="E1090" s="4"/>
      <c r="F1090" s="30"/>
      <c r="G1090" s="30"/>
      <c r="H1090" s="30"/>
      <c r="I1090" s="30"/>
      <c r="J1090" s="30"/>
      <c r="K1090" s="30"/>
      <c r="L1090" s="30"/>
      <c r="M1090" s="30"/>
      <c r="N1090" s="30"/>
      <c r="O1090" s="5"/>
    </row>
    <row r="1091" spans="2:15">
      <c r="B1091" s="6" t="s">
        <v>128</v>
      </c>
      <c r="C1091" s="7" t="s">
        <v>129</v>
      </c>
      <c r="D1091" s="7"/>
      <c r="E1091" s="7" t="s">
        <v>3</v>
      </c>
      <c r="F1091" s="7"/>
      <c r="G1091" s="7"/>
      <c r="H1091" s="7"/>
      <c r="I1091" s="11"/>
      <c r="J1091" s="11"/>
      <c r="K1091" s="11"/>
      <c r="L1091" s="11"/>
      <c r="M1091" s="11"/>
      <c r="N1091" s="11"/>
      <c r="O1091" s="9"/>
    </row>
    <row r="1092" spans="2:15">
      <c r="B1092" s="32"/>
      <c r="C1092" s="7" t="s">
        <v>9</v>
      </c>
      <c r="D1092" s="38" t="s">
        <v>130</v>
      </c>
      <c r="E1092" s="38" t="s">
        <v>3</v>
      </c>
      <c r="F1092" s="88" t="s">
        <v>276</v>
      </c>
      <c r="G1092" s="88"/>
      <c r="H1092" s="87"/>
      <c r="I1092" s="87"/>
      <c r="J1092" s="87"/>
      <c r="K1092" s="87"/>
      <c r="L1092" s="87"/>
      <c r="M1092" s="87"/>
      <c r="N1092" s="87"/>
      <c r="O1092" s="9"/>
    </row>
    <row r="1093" spans="2:15">
      <c r="B1093" s="32"/>
      <c r="C1093" s="7" t="s">
        <v>12</v>
      </c>
      <c r="D1093" s="38" t="s">
        <v>132</v>
      </c>
      <c r="E1093" s="38" t="s">
        <v>3</v>
      </c>
      <c r="F1093" s="11" t="s">
        <v>133</v>
      </c>
      <c r="G1093" s="88" t="s">
        <v>134</v>
      </c>
      <c r="H1093" s="87"/>
      <c r="I1093" s="87"/>
      <c r="J1093" s="87"/>
      <c r="K1093" s="87"/>
      <c r="L1093" s="87"/>
      <c r="M1093" s="87"/>
      <c r="N1093" s="87"/>
      <c r="O1093" s="9"/>
    </row>
    <row r="1094" spans="2:15">
      <c r="B1094" s="32"/>
      <c r="C1094" s="7"/>
      <c r="D1094" s="38"/>
      <c r="E1094" s="38"/>
      <c r="F1094" s="11" t="s">
        <v>135</v>
      </c>
      <c r="G1094" s="87" t="s">
        <v>136</v>
      </c>
      <c r="H1094" s="87"/>
      <c r="I1094" s="87"/>
      <c r="J1094" s="87"/>
      <c r="K1094" s="87"/>
      <c r="L1094" s="87"/>
      <c r="M1094" s="87"/>
      <c r="N1094" s="87"/>
      <c r="O1094" s="9"/>
    </row>
    <row r="1095" spans="2:15">
      <c r="B1095" s="32"/>
      <c r="C1095" s="7"/>
      <c r="D1095" s="38"/>
      <c r="E1095" s="38"/>
      <c r="F1095" s="11" t="s">
        <v>137</v>
      </c>
      <c r="G1095" s="87" t="s">
        <v>138</v>
      </c>
      <c r="H1095" s="87"/>
      <c r="I1095" s="87"/>
      <c r="J1095" s="87"/>
      <c r="K1095" s="87"/>
      <c r="L1095" s="87"/>
      <c r="M1095" s="87"/>
      <c r="N1095" s="87"/>
      <c r="O1095" s="9"/>
    </row>
    <row r="1096" spans="2:15">
      <c r="B1096" s="32"/>
      <c r="C1096" s="7"/>
      <c r="D1096" s="38"/>
      <c r="E1096" s="38"/>
      <c r="F1096" s="11" t="s">
        <v>139</v>
      </c>
      <c r="G1096" s="87" t="s">
        <v>140</v>
      </c>
      <c r="H1096" s="87"/>
      <c r="I1096" s="87"/>
      <c r="J1096" s="87"/>
      <c r="K1096" s="87"/>
      <c r="L1096" s="87"/>
      <c r="M1096" s="87"/>
      <c r="N1096" s="87"/>
      <c r="O1096" s="9"/>
    </row>
    <row r="1097" spans="2:15">
      <c r="B1097" s="32"/>
      <c r="C1097" s="7" t="s">
        <v>14</v>
      </c>
      <c r="D1097" s="39" t="s">
        <v>141</v>
      </c>
      <c r="E1097" s="38" t="s">
        <v>3</v>
      </c>
      <c r="F1097" s="11" t="s">
        <v>142</v>
      </c>
      <c r="G1097" s="88" t="s">
        <v>143</v>
      </c>
      <c r="H1097" s="87"/>
      <c r="I1097" s="87"/>
      <c r="J1097" s="87"/>
      <c r="K1097" s="87"/>
      <c r="L1097" s="87"/>
      <c r="M1097" s="87"/>
      <c r="N1097" s="87"/>
      <c r="O1097" s="9"/>
    </row>
    <row r="1098" spans="2:15">
      <c r="B1098" s="32"/>
      <c r="C1098" s="7"/>
      <c r="D1098" s="39"/>
      <c r="E1098" s="38"/>
      <c r="F1098" s="11" t="s">
        <v>144</v>
      </c>
      <c r="G1098" s="88" t="s">
        <v>145</v>
      </c>
      <c r="H1098" s="87"/>
      <c r="I1098" s="87"/>
      <c r="J1098" s="87"/>
      <c r="K1098" s="87"/>
      <c r="L1098" s="87"/>
      <c r="M1098" s="87"/>
      <c r="N1098" s="87"/>
      <c r="O1098" s="9"/>
    </row>
    <row r="1099" spans="2:15">
      <c r="B1099" s="32"/>
      <c r="C1099" s="7"/>
      <c r="D1099" s="39"/>
      <c r="E1099" s="38"/>
      <c r="F1099" s="11" t="s">
        <v>146</v>
      </c>
      <c r="G1099" s="86" t="s">
        <v>147</v>
      </c>
      <c r="H1099" s="110"/>
      <c r="I1099" s="110"/>
      <c r="J1099" s="110"/>
      <c r="K1099" s="110"/>
      <c r="L1099" s="110"/>
      <c r="M1099" s="110"/>
      <c r="N1099" s="110"/>
      <c r="O1099" s="9"/>
    </row>
    <row r="1100" spans="2:15">
      <c r="B1100" s="32"/>
      <c r="C1100" s="7"/>
      <c r="D1100" s="39"/>
      <c r="E1100" s="38"/>
      <c r="F1100" s="11" t="s">
        <v>148</v>
      </c>
      <c r="G1100" s="86" t="s">
        <v>149</v>
      </c>
      <c r="H1100" s="110"/>
      <c r="I1100" s="110"/>
      <c r="J1100" s="110"/>
      <c r="K1100" s="110"/>
      <c r="L1100" s="110"/>
      <c r="M1100" s="110"/>
      <c r="N1100" s="110"/>
      <c r="O1100" s="9"/>
    </row>
    <row r="1101" spans="2:15">
      <c r="B1101" s="32"/>
      <c r="C1101" s="7" t="s">
        <v>17</v>
      </c>
      <c r="D1101" s="38" t="s">
        <v>150</v>
      </c>
      <c r="E1101" s="38" t="s">
        <v>3</v>
      </c>
      <c r="F1101" s="11" t="s">
        <v>151</v>
      </c>
      <c r="G1101" s="11" t="s">
        <v>3</v>
      </c>
      <c r="H1101" s="88" t="s">
        <v>152</v>
      </c>
      <c r="I1101" s="87"/>
      <c r="J1101" s="87"/>
      <c r="K1101" s="87"/>
      <c r="L1101" s="87"/>
      <c r="M1101" s="87"/>
      <c r="N1101" s="87"/>
      <c r="O1101" s="9"/>
    </row>
    <row r="1102" spans="2:15">
      <c r="B1102" s="32"/>
      <c r="C1102" s="7"/>
      <c r="D1102" s="38"/>
      <c r="E1102" s="38"/>
      <c r="F1102" s="11" t="s">
        <v>153</v>
      </c>
      <c r="G1102" s="11" t="s">
        <v>3</v>
      </c>
      <c r="H1102" s="11" t="s">
        <v>154</v>
      </c>
      <c r="I1102" s="40"/>
      <c r="J1102" s="40"/>
      <c r="K1102" s="40"/>
      <c r="L1102" s="40"/>
      <c r="M1102" s="40"/>
      <c r="N1102" s="40"/>
      <c r="O1102" s="9"/>
    </row>
    <row r="1103" spans="2:15">
      <c r="B1103" s="32"/>
      <c r="C1103" s="7" t="s">
        <v>20</v>
      </c>
      <c r="D1103" s="38" t="s">
        <v>155</v>
      </c>
      <c r="E1103" s="38" t="s">
        <v>3</v>
      </c>
      <c r="F1103" s="88" t="s">
        <v>156</v>
      </c>
      <c r="G1103" s="87"/>
      <c r="H1103" s="87"/>
      <c r="I1103" s="87"/>
      <c r="J1103" s="87"/>
      <c r="K1103" s="87"/>
      <c r="L1103" s="87"/>
      <c r="M1103" s="87"/>
      <c r="N1103" s="87"/>
      <c r="O1103" s="9"/>
    </row>
    <row r="1104" spans="2:15">
      <c r="B1104" s="32"/>
      <c r="C1104" s="7"/>
      <c r="D1104" s="38"/>
      <c r="E1104" s="38"/>
      <c r="F1104" s="88" t="s">
        <v>157</v>
      </c>
      <c r="G1104" s="87"/>
      <c r="H1104" s="87"/>
      <c r="I1104" s="87"/>
      <c r="J1104" s="87"/>
      <c r="K1104" s="87"/>
      <c r="L1104" s="87"/>
      <c r="M1104" s="87"/>
      <c r="N1104" s="87"/>
      <c r="O1104" s="9"/>
    </row>
    <row r="1105" spans="2:15">
      <c r="B1105" s="32"/>
      <c r="C1105" s="7"/>
      <c r="D1105" s="38"/>
      <c r="E1105" s="38"/>
      <c r="F1105" s="88" t="s">
        <v>158</v>
      </c>
      <c r="G1105" s="87"/>
      <c r="H1105" s="87"/>
      <c r="I1105" s="87"/>
      <c r="J1105" s="87"/>
      <c r="K1105" s="87"/>
      <c r="L1105" s="87"/>
      <c r="M1105" s="87"/>
      <c r="N1105" s="87"/>
      <c r="O1105" s="9"/>
    </row>
    <row r="1106" spans="2:15">
      <c r="B1106" s="32"/>
      <c r="C1106" s="7"/>
      <c r="D1106" s="38"/>
      <c r="E1106" s="38"/>
      <c r="F1106" s="88" t="s">
        <v>159</v>
      </c>
      <c r="G1106" s="87"/>
      <c r="H1106" s="87"/>
      <c r="I1106" s="87"/>
      <c r="J1106" s="87"/>
      <c r="K1106" s="87"/>
      <c r="L1106" s="87"/>
      <c r="M1106" s="87"/>
      <c r="N1106" s="87"/>
      <c r="O1106" s="9"/>
    </row>
    <row r="1107" spans="2:15">
      <c r="B1107" s="32"/>
      <c r="C1107" s="7"/>
      <c r="D1107" s="38"/>
      <c r="E1107" s="38"/>
      <c r="F1107" s="88" t="s">
        <v>160</v>
      </c>
      <c r="G1107" s="87"/>
      <c r="H1107" s="87"/>
      <c r="I1107" s="87"/>
      <c r="J1107" s="87"/>
      <c r="K1107" s="87"/>
      <c r="L1107" s="87"/>
      <c r="M1107" s="87"/>
      <c r="N1107" s="87"/>
      <c r="O1107" s="9"/>
    </row>
    <row r="1108" spans="2:15">
      <c r="B1108" s="32"/>
      <c r="C1108" s="7"/>
      <c r="D1108" s="38"/>
      <c r="E1108" s="38"/>
      <c r="F1108" s="88" t="s">
        <v>161</v>
      </c>
      <c r="G1108" s="87"/>
      <c r="H1108" s="87"/>
      <c r="I1108" s="87"/>
      <c r="J1108" s="87"/>
      <c r="K1108" s="87"/>
      <c r="L1108" s="87"/>
      <c r="M1108" s="87"/>
      <c r="N1108" s="87"/>
      <c r="O1108" s="9"/>
    </row>
    <row r="1109" spans="2:15">
      <c r="B1109" s="32"/>
      <c r="C1109" s="7" t="s">
        <v>22</v>
      </c>
      <c r="D1109" s="38" t="s">
        <v>162</v>
      </c>
      <c r="E1109" s="38" t="s">
        <v>3</v>
      </c>
      <c r="F1109" s="41" t="s">
        <v>163</v>
      </c>
      <c r="G1109" s="11"/>
      <c r="H1109" s="7" t="s">
        <v>164</v>
      </c>
      <c r="I1109" s="8"/>
      <c r="J1109" s="11" t="s">
        <v>165</v>
      </c>
      <c r="K1109" s="11"/>
      <c r="L1109" s="11"/>
      <c r="M1109" s="11"/>
      <c r="N1109" s="11"/>
      <c r="O1109" s="9"/>
    </row>
    <row r="1110" spans="2:15">
      <c r="B1110" s="32"/>
      <c r="C1110" s="7"/>
      <c r="D1110" s="38"/>
      <c r="E1110" s="42"/>
      <c r="F1110" s="41" t="s">
        <v>166</v>
      </c>
      <c r="G1110" s="28"/>
      <c r="H1110" s="7" t="s">
        <v>167</v>
      </c>
      <c r="I1110" s="43"/>
      <c r="J1110" s="7" t="s">
        <v>168</v>
      </c>
      <c r="K1110" s="11"/>
      <c r="L1110" s="11"/>
      <c r="M1110" s="11"/>
      <c r="N1110" s="11"/>
      <c r="O1110" s="9"/>
    </row>
    <row r="1111" spans="2:15">
      <c r="B1111" s="32"/>
      <c r="C1111" s="7"/>
      <c r="D1111" s="38"/>
      <c r="E1111" s="42"/>
      <c r="F1111" s="41" t="s">
        <v>169</v>
      </c>
      <c r="G1111" s="28"/>
      <c r="H1111" s="7" t="s">
        <v>170</v>
      </c>
      <c r="I1111" s="43"/>
      <c r="J1111" s="43" t="s">
        <v>168</v>
      </c>
      <c r="K1111" s="11"/>
      <c r="L1111" s="11"/>
      <c r="M1111" s="11"/>
      <c r="N1111" s="11"/>
      <c r="O1111" s="9"/>
    </row>
    <row r="1112" spans="2:15">
      <c r="B1112" s="32"/>
      <c r="C1112" s="7"/>
      <c r="D1112" s="38"/>
      <c r="E1112" s="42"/>
      <c r="F1112" s="41" t="s">
        <v>171</v>
      </c>
      <c r="G1112" s="28"/>
      <c r="H1112" s="7" t="s">
        <v>172</v>
      </c>
      <c r="I1112" s="43"/>
      <c r="J1112" s="43" t="s">
        <v>168</v>
      </c>
      <c r="K1112" s="11"/>
      <c r="L1112" s="11"/>
      <c r="M1112" s="11"/>
      <c r="N1112" s="11"/>
      <c r="O1112" s="9"/>
    </row>
    <row r="1113" spans="2:15">
      <c r="B1113" s="32"/>
      <c r="C1113" s="7"/>
      <c r="D1113" s="44"/>
      <c r="E1113" s="42"/>
      <c r="F1113" s="41" t="s">
        <v>173</v>
      </c>
      <c r="G1113" s="28"/>
      <c r="H1113" s="7" t="s">
        <v>174</v>
      </c>
      <c r="I1113" s="43"/>
      <c r="J1113" s="43" t="s">
        <v>168</v>
      </c>
      <c r="K1113" s="11"/>
      <c r="L1113" s="11"/>
      <c r="M1113" s="11"/>
      <c r="N1113" s="11"/>
      <c r="O1113" s="9"/>
    </row>
    <row r="1114" spans="2:15">
      <c r="B1114" s="32"/>
      <c r="C1114" s="7"/>
      <c r="D1114" s="44"/>
      <c r="E1114" s="42"/>
      <c r="F1114" s="41" t="s">
        <v>175</v>
      </c>
      <c r="G1114" s="28"/>
      <c r="H1114" s="7" t="s">
        <v>176</v>
      </c>
      <c r="I1114" s="43"/>
      <c r="J1114" s="43" t="s">
        <v>168</v>
      </c>
      <c r="K1114" s="11"/>
      <c r="L1114" s="11"/>
      <c r="M1114" s="11"/>
      <c r="N1114" s="11"/>
      <c r="O1114" s="9"/>
    </row>
    <row r="1115" spans="2:15">
      <c r="B1115" s="32"/>
      <c r="C1115" s="7" t="s">
        <v>24</v>
      </c>
      <c r="D1115" s="38" t="s">
        <v>177</v>
      </c>
      <c r="E1115" s="10"/>
      <c r="F1115" s="11" t="s">
        <v>178</v>
      </c>
      <c r="G1115" s="88" t="s">
        <v>179</v>
      </c>
      <c r="H1115" s="87"/>
      <c r="I1115" s="87"/>
      <c r="J1115" s="87"/>
      <c r="K1115" s="87"/>
      <c r="L1115" s="87"/>
      <c r="M1115" s="87"/>
      <c r="N1115" s="87"/>
      <c r="O1115" s="9"/>
    </row>
    <row r="1116" spans="2:15">
      <c r="B1116" s="32"/>
      <c r="C1116" s="11"/>
      <c r="D1116" s="44"/>
      <c r="E1116" s="44"/>
      <c r="F1116" s="28" t="s">
        <v>180</v>
      </c>
      <c r="G1116" s="88" t="s">
        <v>181</v>
      </c>
      <c r="H1116" s="87"/>
      <c r="I1116" s="87"/>
      <c r="J1116" s="87"/>
      <c r="K1116" s="87"/>
      <c r="L1116" s="87"/>
      <c r="M1116" s="87"/>
      <c r="N1116" s="87"/>
      <c r="O1116" s="9"/>
    </row>
    <row r="1117" spans="2:15">
      <c r="B1117" s="32"/>
      <c r="C1117" s="11"/>
      <c r="D1117" s="44"/>
      <c r="E1117" s="44"/>
      <c r="F1117" s="28" t="s">
        <v>182</v>
      </c>
      <c r="G1117" s="88" t="s">
        <v>183</v>
      </c>
      <c r="H1117" s="87"/>
      <c r="I1117" s="87"/>
      <c r="J1117" s="87"/>
      <c r="K1117" s="87"/>
      <c r="L1117" s="87"/>
      <c r="M1117" s="87"/>
      <c r="N1117" s="87"/>
      <c r="O1117" s="9"/>
    </row>
    <row r="1118" spans="2:15">
      <c r="B1118" s="32"/>
      <c r="C1118" s="11"/>
      <c r="D1118" s="44"/>
      <c r="E1118" s="44"/>
      <c r="F1118" s="28" t="s">
        <v>184</v>
      </c>
      <c r="G1118" s="88" t="s">
        <v>185</v>
      </c>
      <c r="H1118" s="88"/>
      <c r="I1118" s="88"/>
      <c r="J1118" s="88"/>
      <c r="K1118" s="88"/>
      <c r="L1118" s="88"/>
      <c r="M1118" s="88"/>
      <c r="N1118" s="88"/>
      <c r="O1118" s="9"/>
    </row>
    <row r="1119" spans="2:15">
      <c r="B1119" s="3"/>
      <c r="C1119" s="4"/>
      <c r="D1119" s="45"/>
      <c r="E1119" s="45"/>
      <c r="F1119" s="4"/>
      <c r="G1119" s="4"/>
      <c r="H1119" s="4"/>
      <c r="I1119" s="4"/>
      <c r="J1119" s="4"/>
      <c r="K1119" s="4"/>
      <c r="L1119" s="4"/>
      <c r="M1119" s="4"/>
      <c r="N1119" s="4"/>
      <c r="O1119" s="5"/>
    </row>
    <row r="1120" spans="2:15">
      <c r="B1120" s="6" t="s">
        <v>186</v>
      </c>
      <c r="C1120" s="89" t="s">
        <v>187</v>
      </c>
      <c r="D1120" s="90"/>
      <c r="E1120" s="7" t="s">
        <v>3</v>
      </c>
      <c r="F1120" s="7" t="s">
        <v>188</v>
      </c>
      <c r="G1120" s="7"/>
      <c r="H1120" s="10"/>
      <c r="I1120" s="7"/>
      <c r="J1120" s="11"/>
      <c r="K1120" s="11"/>
      <c r="L1120" s="11"/>
      <c r="M1120" s="11"/>
      <c r="N1120" s="11"/>
      <c r="O1120" s="9"/>
    </row>
    <row r="1121" spans="2:15">
      <c r="B1121" s="3"/>
      <c r="C1121" s="4"/>
      <c r="D1121" s="45"/>
      <c r="E1121" s="45"/>
      <c r="F1121" s="4"/>
      <c r="G1121" s="4"/>
      <c r="H1121" s="4"/>
      <c r="I1121" s="4"/>
      <c r="J1121" s="4"/>
      <c r="K1121" s="4"/>
      <c r="L1121" s="4"/>
      <c r="M1121" s="4"/>
      <c r="N1121" s="4"/>
      <c r="O1121" s="5"/>
    </row>
    <row r="1122" spans="2:15">
      <c r="B1122" s="6" t="s">
        <v>189</v>
      </c>
      <c r="C1122" s="7" t="s">
        <v>190</v>
      </c>
      <c r="D1122" s="7"/>
      <c r="E1122" s="38" t="s">
        <v>3</v>
      </c>
      <c r="F1122" s="28">
        <v>7</v>
      </c>
      <c r="G1122" s="11"/>
      <c r="H1122" s="11"/>
      <c r="I1122" s="11"/>
      <c r="J1122" s="7"/>
      <c r="K1122" s="11"/>
      <c r="L1122" s="11"/>
      <c r="M1122" s="11"/>
      <c r="N1122" s="11"/>
      <c r="O1122" s="9"/>
    </row>
    <row r="1123" spans="2:15">
      <c r="B1123" s="46"/>
      <c r="C1123" s="47"/>
      <c r="D1123" s="48"/>
      <c r="E1123" s="48"/>
      <c r="F1123" s="49"/>
      <c r="G1123" s="49"/>
      <c r="H1123" s="49"/>
      <c r="I1123" s="49"/>
      <c r="J1123" s="49"/>
      <c r="K1123" s="49"/>
      <c r="L1123" s="49"/>
      <c r="M1123" s="49"/>
      <c r="N1123" s="49"/>
      <c r="O1123" s="50"/>
    </row>
    <row r="1126" spans="2:15">
      <c r="K1126" s="55" t="s">
        <v>98</v>
      </c>
    </row>
    <row r="1127" spans="2:15">
      <c r="K1127" s="56" t="s">
        <v>644</v>
      </c>
    </row>
    <row r="1128" spans="2:15">
      <c r="K1128" s="58"/>
    </row>
    <row r="1129" spans="2:15">
      <c r="K1129" s="58"/>
    </row>
    <row r="1130" spans="2:15">
      <c r="K1130" s="58"/>
    </row>
    <row r="1131" spans="2:15">
      <c r="K1131" s="84" t="s">
        <v>645</v>
      </c>
    </row>
    <row r="1132" spans="2:15">
      <c r="K1132" s="57" t="s">
        <v>646</v>
      </c>
    </row>
    <row r="1219" spans="2:15">
      <c r="B1219" s="120" t="s">
        <v>0</v>
      </c>
      <c r="C1219" s="121"/>
      <c r="D1219" s="121"/>
      <c r="E1219" s="121"/>
      <c r="F1219" s="121"/>
      <c r="G1219" s="121"/>
      <c r="H1219" s="121"/>
      <c r="I1219" s="121"/>
      <c r="J1219" s="121"/>
      <c r="K1219" s="121"/>
      <c r="L1219" s="121"/>
      <c r="M1219" s="121"/>
      <c r="N1219" s="121"/>
      <c r="O1219" s="1"/>
    </row>
    <row r="1220" spans="2:15">
      <c r="B1220" s="3"/>
      <c r="C1220" s="4"/>
      <c r="D1220" s="4"/>
      <c r="E1220" s="4"/>
      <c r="F1220" s="4"/>
      <c r="G1220" s="4"/>
      <c r="H1220" s="4"/>
      <c r="I1220" s="4"/>
      <c r="J1220" s="4"/>
      <c r="K1220" s="4"/>
      <c r="L1220" s="4"/>
      <c r="M1220" s="4"/>
      <c r="N1220" s="4"/>
      <c r="O1220" s="5"/>
    </row>
    <row r="1221" spans="2:15">
      <c r="B1221" s="6" t="s">
        <v>1</v>
      </c>
      <c r="C1221" s="7" t="s">
        <v>2</v>
      </c>
      <c r="D1221" s="7"/>
      <c r="E1221" s="8" t="s">
        <v>3</v>
      </c>
      <c r="F1221" s="94" t="s">
        <v>296</v>
      </c>
      <c r="G1221" s="94"/>
      <c r="H1221" s="94"/>
      <c r="I1221" s="94"/>
      <c r="J1221" s="94"/>
      <c r="K1221" s="94"/>
      <c r="L1221" s="94"/>
      <c r="M1221" s="94"/>
      <c r="N1221" s="94"/>
      <c r="O1221" s="9"/>
    </row>
    <row r="1222" spans="2:15">
      <c r="B1222" s="6"/>
      <c r="C1222" s="7"/>
      <c r="D1222" s="7"/>
      <c r="E1222" s="8"/>
      <c r="F1222" s="7"/>
      <c r="G1222" s="7"/>
      <c r="H1222" s="7"/>
      <c r="I1222" s="7"/>
      <c r="J1222" s="7"/>
      <c r="K1222" s="7"/>
      <c r="L1222" s="7"/>
      <c r="M1222" s="7"/>
      <c r="N1222" s="7"/>
      <c r="O1222" s="9"/>
    </row>
    <row r="1223" spans="2:15">
      <c r="B1223" s="6" t="s">
        <v>4</v>
      </c>
      <c r="C1223" s="7" t="s">
        <v>5</v>
      </c>
      <c r="D1223" s="7"/>
      <c r="E1223" s="8" t="s">
        <v>3</v>
      </c>
      <c r="F1223" s="94"/>
      <c r="G1223" s="94"/>
      <c r="H1223" s="94"/>
      <c r="I1223" s="94"/>
      <c r="J1223" s="94"/>
      <c r="K1223" s="94"/>
      <c r="L1223" s="94"/>
      <c r="M1223" s="94"/>
      <c r="N1223" s="94"/>
      <c r="O1223" s="9"/>
    </row>
    <row r="1224" spans="2:15">
      <c r="B1224" s="6"/>
      <c r="C1224" s="7"/>
      <c r="D1224" s="7"/>
      <c r="E1224" s="8"/>
      <c r="F1224" s="7"/>
      <c r="G1224" s="7"/>
      <c r="H1224" s="7"/>
      <c r="I1224" s="7"/>
      <c r="J1224" s="7"/>
      <c r="K1224" s="7"/>
      <c r="L1224" s="7"/>
      <c r="M1224" s="7"/>
      <c r="N1224" s="7"/>
      <c r="O1224" s="9"/>
    </row>
    <row r="1225" spans="2:15">
      <c r="B1225" s="6" t="s">
        <v>6</v>
      </c>
      <c r="C1225" s="7" t="s">
        <v>7</v>
      </c>
      <c r="D1225" s="7"/>
      <c r="E1225" s="8" t="s">
        <v>3</v>
      </c>
      <c r="F1225" s="94" t="s">
        <v>8</v>
      </c>
      <c r="G1225" s="94"/>
      <c r="H1225" s="94"/>
      <c r="I1225" s="94"/>
      <c r="J1225" s="94"/>
      <c r="K1225" s="94"/>
      <c r="L1225" s="94"/>
      <c r="M1225" s="94"/>
      <c r="N1225" s="94"/>
      <c r="O1225" s="9"/>
    </row>
    <row r="1226" spans="2:15">
      <c r="B1226" s="6"/>
      <c r="C1226" s="7" t="s">
        <v>9</v>
      </c>
      <c r="D1226" s="11" t="s">
        <v>10</v>
      </c>
      <c r="E1226" s="8" t="s">
        <v>3</v>
      </c>
      <c r="F1226" s="94" t="s">
        <v>11</v>
      </c>
      <c r="G1226" s="94"/>
      <c r="H1226" s="94"/>
      <c r="I1226" s="94"/>
      <c r="J1226" s="94"/>
      <c r="K1226" s="94"/>
      <c r="L1226" s="94"/>
      <c r="M1226" s="94"/>
      <c r="N1226" s="94"/>
      <c r="O1226" s="9"/>
    </row>
    <row r="1227" spans="2:15">
      <c r="B1227" s="6"/>
      <c r="C1227" s="7" t="s">
        <v>12</v>
      </c>
      <c r="D1227" s="11" t="s">
        <v>13</v>
      </c>
      <c r="E1227" s="8" t="s">
        <v>3</v>
      </c>
      <c r="F1227" s="94" t="s">
        <v>11</v>
      </c>
      <c r="G1227" s="94"/>
      <c r="H1227" s="94"/>
      <c r="I1227" s="94"/>
      <c r="J1227" s="94"/>
      <c r="K1227" s="94"/>
      <c r="L1227" s="94"/>
      <c r="M1227" s="94"/>
      <c r="N1227" s="94"/>
      <c r="O1227" s="9"/>
    </row>
    <row r="1228" spans="2:15">
      <c r="B1228" s="6"/>
      <c r="C1228" s="7" t="s">
        <v>14</v>
      </c>
      <c r="D1228" s="11" t="s">
        <v>15</v>
      </c>
      <c r="E1228" s="8" t="s">
        <v>3</v>
      </c>
      <c r="F1228" s="94" t="s">
        <v>16</v>
      </c>
      <c r="G1228" s="94"/>
      <c r="H1228" s="94"/>
      <c r="I1228" s="94"/>
      <c r="J1228" s="94"/>
      <c r="K1228" s="94"/>
      <c r="L1228" s="94"/>
      <c r="M1228" s="94"/>
      <c r="N1228" s="94"/>
      <c r="O1228" s="9"/>
    </row>
    <row r="1229" spans="2:15">
      <c r="B1229" s="6"/>
      <c r="C1229" s="7" t="s">
        <v>17</v>
      </c>
      <c r="D1229" s="11" t="s">
        <v>18</v>
      </c>
      <c r="E1229" s="8" t="s">
        <v>3</v>
      </c>
      <c r="F1229" s="94" t="s">
        <v>19</v>
      </c>
      <c r="G1229" s="94"/>
      <c r="H1229" s="94"/>
      <c r="I1229" s="94"/>
      <c r="J1229" s="94"/>
      <c r="K1229" s="94"/>
      <c r="L1229" s="94"/>
      <c r="M1229" s="94"/>
      <c r="N1229" s="94"/>
      <c r="O1229" s="9"/>
    </row>
    <row r="1230" spans="2:15">
      <c r="B1230" s="6"/>
      <c r="C1230" s="7" t="s">
        <v>20</v>
      </c>
      <c r="D1230" s="11" t="s">
        <v>21</v>
      </c>
      <c r="E1230" s="8" t="s">
        <v>3</v>
      </c>
      <c r="F1230" s="94" t="s">
        <v>277</v>
      </c>
      <c r="G1230" s="94"/>
      <c r="H1230" s="94"/>
      <c r="I1230" s="94"/>
      <c r="J1230" s="94"/>
      <c r="K1230" s="94"/>
      <c r="L1230" s="94"/>
      <c r="M1230" s="94"/>
      <c r="N1230" s="94"/>
      <c r="O1230" s="9"/>
    </row>
    <row r="1231" spans="2:15">
      <c r="B1231" s="6"/>
      <c r="C1231" s="7" t="s">
        <v>22</v>
      </c>
      <c r="D1231" s="11" t="s">
        <v>23</v>
      </c>
      <c r="E1231" s="8" t="s">
        <v>3</v>
      </c>
      <c r="F1231" s="112" t="s">
        <v>11</v>
      </c>
      <c r="G1231" s="112"/>
      <c r="H1231" s="112"/>
      <c r="I1231" s="94"/>
      <c r="J1231" s="94"/>
      <c r="K1231" s="94"/>
      <c r="L1231" s="94"/>
      <c r="M1231" s="94"/>
      <c r="N1231" s="94"/>
      <c r="O1231" s="9"/>
    </row>
    <row r="1232" spans="2:15">
      <c r="B1232" s="6"/>
      <c r="C1232" s="7" t="s">
        <v>24</v>
      </c>
      <c r="D1232" s="11" t="s">
        <v>25</v>
      </c>
      <c r="E1232" s="8" t="s">
        <v>3</v>
      </c>
      <c r="F1232" s="112" t="s">
        <v>11</v>
      </c>
      <c r="G1232" s="112"/>
      <c r="H1232" s="112"/>
      <c r="I1232" s="94"/>
      <c r="J1232" s="94"/>
      <c r="K1232" s="94"/>
      <c r="L1232" s="94"/>
      <c r="M1232" s="94"/>
      <c r="N1232" s="94"/>
      <c r="O1232" s="9"/>
    </row>
    <row r="1233" spans="2:15">
      <c r="B1233" s="6"/>
      <c r="C1233" s="7"/>
      <c r="D1233" s="11"/>
      <c r="E1233" s="8"/>
      <c r="F1233" s="12"/>
      <c r="G1233" s="12"/>
      <c r="H1233" s="12"/>
      <c r="I1233" s="7"/>
      <c r="J1233" s="7"/>
      <c r="K1233" s="7"/>
      <c r="L1233" s="7"/>
      <c r="M1233" s="7"/>
      <c r="N1233" s="7"/>
      <c r="O1233" s="9"/>
    </row>
    <row r="1234" spans="2:15" ht="40.200000000000003" customHeight="1">
      <c r="B1234" s="6" t="s">
        <v>26</v>
      </c>
      <c r="C1234" s="7" t="s">
        <v>27</v>
      </c>
      <c r="D1234" s="7"/>
      <c r="E1234" s="8" t="s">
        <v>3</v>
      </c>
      <c r="F1234" s="89" t="s">
        <v>297</v>
      </c>
      <c r="G1234" s="89"/>
      <c r="H1234" s="89"/>
      <c r="I1234" s="89"/>
      <c r="J1234" s="89"/>
      <c r="K1234" s="89"/>
      <c r="L1234" s="89"/>
      <c r="M1234" s="89"/>
      <c r="N1234" s="89"/>
      <c r="O1234" s="9"/>
    </row>
    <row r="1235" spans="2:15">
      <c r="B1235" s="6"/>
      <c r="C1235" s="7"/>
      <c r="D1235" s="7"/>
      <c r="E1235" s="8"/>
      <c r="F1235" s="13"/>
      <c r="G1235" s="13"/>
      <c r="H1235" s="13"/>
      <c r="I1235" s="13"/>
      <c r="J1235" s="13"/>
      <c r="K1235" s="13"/>
      <c r="L1235" s="13"/>
      <c r="M1235" s="13"/>
      <c r="N1235" s="13"/>
      <c r="O1235" s="9"/>
    </row>
    <row r="1236" spans="2:15">
      <c r="B1236" s="6" t="s">
        <v>28</v>
      </c>
      <c r="C1236" s="7" t="s">
        <v>29</v>
      </c>
      <c r="D1236" s="7"/>
      <c r="E1236" s="8" t="s">
        <v>3</v>
      </c>
      <c r="F1236" s="113"/>
      <c r="G1236" s="113"/>
      <c r="H1236" s="113"/>
      <c r="I1236" s="113"/>
      <c r="J1236" s="113"/>
      <c r="K1236" s="113"/>
      <c r="L1236" s="113"/>
      <c r="M1236" s="113"/>
      <c r="N1236" s="113"/>
      <c r="O1236" s="9"/>
    </row>
    <row r="1237" spans="2:15">
      <c r="B1237" s="6"/>
      <c r="C1237" s="7" t="s">
        <v>9</v>
      </c>
      <c r="D1237" s="11" t="s">
        <v>30</v>
      </c>
      <c r="E1237" s="8" t="s">
        <v>31</v>
      </c>
      <c r="F1237" s="88" t="s">
        <v>298</v>
      </c>
      <c r="G1237" s="88"/>
      <c r="H1237" s="88"/>
      <c r="I1237" s="88"/>
      <c r="J1237" s="88"/>
      <c r="K1237" s="88"/>
      <c r="L1237" s="88"/>
      <c r="M1237" s="88"/>
      <c r="N1237" s="88"/>
      <c r="O1237" s="9"/>
    </row>
    <row r="1238" spans="2:15">
      <c r="B1238" s="6"/>
      <c r="C1238" s="7" t="s">
        <v>12</v>
      </c>
      <c r="D1238" s="11" t="s">
        <v>32</v>
      </c>
      <c r="E1238" s="8" t="s">
        <v>3</v>
      </c>
      <c r="F1238" s="7" t="s">
        <v>33</v>
      </c>
      <c r="G1238" s="7" t="s">
        <v>299</v>
      </c>
      <c r="H1238" s="7"/>
      <c r="I1238" s="7"/>
      <c r="J1238" s="7"/>
      <c r="K1238" s="7"/>
      <c r="L1238" s="7"/>
      <c r="M1238" s="7"/>
      <c r="N1238" s="7"/>
      <c r="O1238" s="9"/>
    </row>
    <row r="1239" spans="2:15">
      <c r="B1239" s="6"/>
      <c r="C1239" s="7"/>
      <c r="D1239" s="11"/>
      <c r="E1239" s="8"/>
      <c r="F1239" s="7" t="s">
        <v>34</v>
      </c>
      <c r="G1239" s="7" t="s">
        <v>35</v>
      </c>
      <c r="H1239" s="7"/>
      <c r="I1239" s="7"/>
      <c r="J1239" s="7"/>
      <c r="K1239" s="7"/>
      <c r="L1239" s="7"/>
      <c r="M1239" s="7"/>
      <c r="N1239" s="7"/>
      <c r="O1239" s="9"/>
    </row>
    <row r="1240" spans="2:15">
      <c r="B1240" s="6"/>
      <c r="C1240" s="7"/>
      <c r="D1240" s="11"/>
      <c r="E1240" s="8"/>
      <c r="F1240" s="7" t="s">
        <v>6</v>
      </c>
      <c r="G1240" s="7" t="s">
        <v>36</v>
      </c>
      <c r="H1240" s="7"/>
      <c r="I1240" s="7"/>
      <c r="J1240" s="7"/>
      <c r="K1240" s="7"/>
      <c r="L1240" s="7"/>
      <c r="M1240" s="7"/>
      <c r="N1240" s="7"/>
      <c r="O1240" s="9"/>
    </row>
    <row r="1241" spans="2:15">
      <c r="B1241" s="6"/>
      <c r="C1241" s="7" t="s">
        <v>14</v>
      </c>
      <c r="D1241" s="11" t="s">
        <v>37</v>
      </c>
      <c r="E1241" s="8" t="s">
        <v>3</v>
      </c>
      <c r="F1241" s="88"/>
      <c r="G1241" s="88"/>
      <c r="H1241" s="88"/>
      <c r="I1241" s="88"/>
      <c r="J1241" s="88"/>
      <c r="K1241" s="88"/>
      <c r="L1241" s="88"/>
      <c r="M1241" s="88"/>
      <c r="N1241" s="88"/>
      <c r="O1241" s="9"/>
    </row>
    <row r="1242" spans="2:15">
      <c r="B1242" s="6"/>
      <c r="C1242" s="7"/>
      <c r="D1242" s="11"/>
      <c r="E1242" s="8"/>
      <c r="F1242" s="13"/>
      <c r="G1242" s="13"/>
      <c r="H1242" s="13"/>
      <c r="I1242" s="13"/>
      <c r="J1242" s="13"/>
      <c r="K1242" s="13"/>
      <c r="L1242" s="13"/>
      <c r="M1242" s="13"/>
      <c r="N1242" s="13"/>
      <c r="O1242" s="9"/>
    </row>
    <row r="1243" spans="2:15">
      <c r="B1243" s="6" t="s">
        <v>38</v>
      </c>
      <c r="C1243" s="7" t="s">
        <v>39</v>
      </c>
      <c r="D1243" s="7"/>
      <c r="E1243" s="11" t="s">
        <v>3</v>
      </c>
      <c r="F1243" s="11"/>
      <c r="G1243" s="11"/>
      <c r="H1243" s="11"/>
      <c r="I1243" s="11"/>
      <c r="J1243" s="11"/>
      <c r="K1243" s="11"/>
      <c r="L1243" s="11"/>
      <c r="M1243" s="11"/>
      <c r="N1243" s="11"/>
      <c r="O1243" s="9"/>
    </row>
    <row r="1244" spans="2:15" ht="46.8">
      <c r="B1244" s="14"/>
      <c r="C1244" s="15" t="s">
        <v>40</v>
      </c>
      <c r="D1244" s="105" t="s">
        <v>41</v>
      </c>
      <c r="E1244" s="106"/>
      <c r="F1244" s="106"/>
      <c r="G1244" s="106"/>
      <c r="H1244" s="106"/>
      <c r="I1244" s="107"/>
      <c r="J1244" s="16" t="s">
        <v>42</v>
      </c>
      <c r="K1244" s="16" t="s">
        <v>43</v>
      </c>
      <c r="L1244" s="16" t="s">
        <v>44</v>
      </c>
      <c r="M1244" s="16" t="s">
        <v>45</v>
      </c>
      <c r="N1244" s="16" t="s">
        <v>46</v>
      </c>
      <c r="O1244" s="5"/>
    </row>
    <row r="1245" spans="2:15" ht="34.950000000000003" customHeight="1">
      <c r="B1245" s="6"/>
      <c r="C1245" s="64">
        <v>1</v>
      </c>
      <c r="D1245" s="114" t="s">
        <v>300</v>
      </c>
      <c r="E1245" s="115"/>
      <c r="F1245" s="116"/>
      <c r="G1245" s="116"/>
      <c r="H1245" s="116"/>
      <c r="I1245" s="117"/>
      <c r="J1245" s="17" t="s">
        <v>47</v>
      </c>
      <c r="K1245" s="18">
        <v>48</v>
      </c>
      <c r="L1245" s="19">
        <v>5</v>
      </c>
      <c r="M1245" s="20">
        <f>K1245*L1245</f>
        <v>240</v>
      </c>
      <c r="N1245" s="21">
        <f>M1245/1250</f>
        <v>0.192</v>
      </c>
      <c r="O1245" s="9"/>
    </row>
    <row r="1246" spans="2:15" ht="34.950000000000003" customHeight="1">
      <c r="B1246" s="6"/>
      <c r="C1246" s="64">
        <v>2</v>
      </c>
      <c r="D1246" s="114" t="s">
        <v>301</v>
      </c>
      <c r="E1246" s="115"/>
      <c r="F1246" s="116"/>
      <c r="G1246" s="116"/>
      <c r="H1246" s="116"/>
      <c r="I1246" s="117"/>
      <c r="J1246" s="23" t="s">
        <v>47</v>
      </c>
      <c r="K1246" s="18">
        <v>48</v>
      </c>
      <c r="L1246" s="19">
        <v>5</v>
      </c>
      <c r="M1246" s="20">
        <f t="shared" ref="M1246:M1250" si="17">K1246*L1246</f>
        <v>240</v>
      </c>
      <c r="N1246" s="21">
        <f t="shared" ref="N1246:N1250" si="18">M1246/1250</f>
        <v>0.192</v>
      </c>
      <c r="O1246" s="9"/>
    </row>
    <row r="1247" spans="2:15" ht="34.950000000000003" customHeight="1">
      <c r="B1247" s="6"/>
      <c r="C1247" s="64">
        <v>3</v>
      </c>
      <c r="D1247" s="114" t="s">
        <v>302</v>
      </c>
      <c r="E1247" s="115"/>
      <c r="F1247" s="116"/>
      <c r="G1247" s="116"/>
      <c r="H1247" s="116"/>
      <c r="I1247" s="117"/>
      <c r="J1247" s="17" t="s">
        <v>47</v>
      </c>
      <c r="K1247" s="18">
        <v>48</v>
      </c>
      <c r="L1247" s="19">
        <v>5</v>
      </c>
      <c r="M1247" s="24">
        <f>K1247*L1247</f>
        <v>240</v>
      </c>
      <c r="N1247" s="21">
        <f>M1247/1250</f>
        <v>0.192</v>
      </c>
      <c r="O1247" s="9"/>
    </row>
    <row r="1248" spans="2:15" ht="34.950000000000003" customHeight="1">
      <c r="B1248" s="6"/>
      <c r="C1248" s="64">
        <v>4</v>
      </c>
      <c r="D1248" s="114" t="s">
        <v>303</v>
      </c>
      <c r="E1248" s="115"/>
      <c r="F1248" s="116"/>
      <c r="G1248" s="116"/>
      <c r="H1248" s="116"/>
      <c r="I1248" s="117"/>
      <c r="J1248" s="17" t="s">
        <v>47</v>
      </c>
      <c r="K1248" s="18">
        <v>48</v>
      </c>
      <c r="L1248" s="19">
        <v>5</v>
      </c>
      <c r="M1248" s="20">
        <f>K1248*L1248</f>
        <v>240</v>
      </c>
      <c r="N1248" s="21">
        <f>M1248/1250</f>
        <v>0.192</v>
      </c>
      <c r="O1248" s="9"/>
    </row>
    <row r="1249" spans="2:15" ht="34.950000000000003" customHeight="1">
      <c r="B1249" s="6"/>
      <c r="C1249" s="64">
        <v>5</v>
      </c>
      <c r="D1249" s="114" t="s">
        <v>304</v>
      </c>
      <c r="E1249" s="115"/>
      <c r="F1249" s="116"/>
      <c r="G1249" s="116"/>
      <c r="H1249" s="116"/>
      <c r="I1249" s="117"/>
      <c r="J1249" s="17" t="s">
        <v>266</v>
      </c>
      <c r="K1249" s="18">
        <v>48</v>
      </c>
      <c r="L1249" s="19">
        <v>5</v>
      </c>
      <c r="M1249" s="20">
        <f t="shared" si="17"/>
        <v>240</v>
      </c>
      <c r="N1249" s="21">
        <f t="shared" si="18"/>
        <v>0.192</v>
      </c>
      <c r="O1249" s="9"/>
    </row>
    <row r="1250" spans="2:15" ht="34.950000000000003" customHeight="1">
      <c r="B1250" s="6"/>
      <c r="C1250" s="64">
        <v>6</v>
      </c>
      <c r="D1250" s="114" t="s">
        <v>305</v>
      </c>
      <c r="E1250" s="115"/>
      <c r="F1250" s="116"/>
      <c r="G1250" s="116"/>
      <c r="H1250" s="116"/>
      <c r="I1250" s="117"/>
      <c r="J1250" s="17" t="s">
        <v>267</v>
      </c>
      <c r="K1250" s="18">
        <v>48</v>
      </c>
      <c r="L1250" s="19">
        <v>5</v>
      </c>
      <c r="M1250" s="20">
        <f t="shared" si="17"/>
        <v>240</v>
      </c>
      <c r="N1250" s="21">
        <f t="shared" si="18"/>
        <v>0.192</v>
      </c>
      <c r="O1250" s="9"/>
    </row>
    <row r="1251" spans="2:15">
      <c r="B1251" s="14"/>
      <c r="C1251" s="118" t="s">
        <v>48</v>
      </c>
      <c r="D1251" s="119"/>
      <c r="E1251" s="119"/>
      <c r="F1251" s="119"/>
      <c r="G1251" s="119"/>
      <c r="H1251" s="119"/>
      <c r="I1251" s="119"/>
      <c r="J1251" s="119"/>
      <c r="K1251" s="119"/>
      <c r="L1251" s="119"/>
      <c r="M1251" s="25">
        <f>SUM(M1245:M1250)</f>
        <v>1440</v>
      </c>
      <c r="N1251" s="26">
        <f>SUM(N1245:N1250)</f>
        <v>1.1519999999999999</v>
      </c>
      <c r="O1251" s="5"/>
    </row>
    <row r="1252" spans="2:15">
      <c r="B1252" s="14"/>
      <c r="C1252" s="118" t="s">
        <v>49</v>
      </c>
      <c r="D1252" s="119"/>
      <c r="E1252" s="119"/>
      <c r="F1252" s="119"/>
      <c r="G1252" s="119"/>
      <c r="H1252" s="119"/>
      <c r="I1252" s="119"/>
      <c r="J1252" s="119"/>
      <c r="K1252" s="119"/>
      <c r="L1252" s="119"/>
      <c r="M1252" s="119"/>
      <c r="N1252" s="27" t="str">
        <f>ROUND(N1251,0)&amp;" Orang"</f>
        <v>1 Orang</v>
      </c>
      <c r="O1252" s="5"/>
    </row>
    <row r="1253" spans="2:15">
      <c r="B1253" s="14"/>
      <c r="C1253" s="4"/>
      <c r="D1253" s="4"/>
      <c r="E1253" s="4"/>
      <c r="F1253" s="4"/>
      <c r="G1253" s="4"/>
      <c r="H1253" s="4"/>
      <c r="I1253" s="4"/>
      <c r="J1253" s="4"/>
      <c r="K1253" s="4"/>
      <c r="L1253" s="4"/>
      <c r="M1253" s="4"/>
      <c r="N1253" s="4"/>
      <c r="O1253" s="5"/>
    </row>
    <row r="1254" spans="2:15">
      <c r="B1254" s="6" t="s">
        <v>50</v>
      </c>
      <c r="C1254" s="7" t="s">
        <v>51</v>
      </c>
      <c r="D1254" s="7"/>
      <c r="E1254" s="8" t="s">
        <v>3</v>
      </c>
      <c r="F1254" s="88"/>
      <c r="G1254" s="88"/>
      <c r="H1254" s="88"/>
      <c r="I1254" s="88"/>
      <c r="J1254" s="88"/>
      <c r="K1254" s="88"/>
      <c r="L1254" s="88"/>
      <c r="M1254" s="88"/>
      <c r="N1254" s="88"/>
      <c r="O1254" s="9"/>
    </row>
    <row r="1255" spans="2:15">
      <c r="B1255" s="6"/>
      <c r="C1255" s="28">
        <v>1</v>
      </c>
      <c r="D1255" s="88" t="s">
        <v>52</v>
      </c>
      <c r="E1255" s="110"/>
      <c r="F1255" s="110"/>
      <c r="G1255" s="110"/>
      <c r="H1255" s="110"/>
      <c r="I1255" s="110"/>
      <c r="J1255" s="110"/>
      <c r="K1255" s="110"/>
      <c r="L1255" s="110"/>
      <c r="M1255" s="110"/>
      <c r="N1255" s="110"/>
      <c r="O1255" s="9"/>
    </row>
    <row r="1256" spans="2:15">
      <c r="B1256" s="6"/>
      <c r="C1256" s="28">
        <v>2</v>
      </c>
      <c r="D1256" s="88" t="s">
        <v>53</v>
      </c>
      <c r="E1256" s="111"/>
      <c r="F1256" s="111"/>
      <c r="G1256" s="111"/>
      <c r="H1256" s="111"/>
      <c r="I1256" s="111"/>
      <c r="J1256" s="111"/>
      <c r="K1256" s="111"/>
      <c r="L1256" s="111"/>
      <c r="M1256" s="111"/>
      <c r="N1256" s="111"/>
      <c r="O1256" s="9"/>
    </row>
    <row r="1257" spans="2:15">
      <c r="B1257" s="6"/>
      <c r="C1257" s="28">
        <v>3</v>
      </c>
      <c r="D1257" s="88" t="s">
        <v>54</v>
      </c>
      <c r="E1257" s="111"/>
      <c r="F1257" s="111"/>
      <c r="G1257" s="111"/>
      <c r="H1257" s="111"/>
      <c r="I1257" s="111"/>
      <c r="J1257" s="111"/>
      <c r="K1257" s="111"/>
      <c r="L1257" s="111"/>
      <c r="M1257" s="111"/>
      <c r="N1257" s="111"/>
      <c r="O1257" s="9"/>
    </row>
    <row r="1258" spans="2:15">
      <c r="B1258" s="6"/>
      <c r="C1258" s="28">
        <v>4</v>
      </c>
      <c r="D1258" s="88" t="s">
        <v>55</v>
      </c>
      <c r="E1258" s="111"/>
      <c r="F1258" s="111"/>
      <c r="G1258" s="111"/>
      <c r="H1258" s="111"/>
      <c r="I1258" s="111"/>
      <c r="J1258" s="111"/>
      <c r="K1258" s="111"/>
      <c r="L1258" s="111"/>
      <c r="M1258" s="111"/>
      <c r="N1258" s="111"/>
      <c r="O1258" s="9"/>
    </row>
    <row r="1259" spans="2:15">
      <c r="B1259" s="6"/>
      <c r="C1259" s="28">
        <v>5</v>
      </c>
      <c r="D1259" s="88" t="s">
        <v>56</v>
      </c>
      <c r="E1259" s="111"/>
      <c r="F1259" s="111"/>
      <c r="G1259" s="111"/>
      <c r="H1259" s="111"/>
      <c r="I1259" s="111"/>
      <c r="J1259" s="111"/>
      <c r="K1259" s="111"/>
      <c r="L1259" s="111"/>
      <c r="M1259" s="111"/>
      <c r="N1259" s="111"/>
      <c r="O1259" s="9"/>
    </row>
    <row r="1260" spans="2:15">
      <c r="B1260" s="6"/>
      <c r="C1260" s="28">
        <v>6</v>
      </c>
      <c r="D1260" s="88" t="s">
        <v>57</v>
      </c>
      <c r="E1260" s="111"/>
      <c r="F1260" s="111"/>
      <c r="G1260" s="111"/>
      <c r="H1260" s="111"/>
      <c r="I1260" s="111"/>
      <c r="J1260" s="111"/>
      <c r="K1260" s="111"/>
      <c r="L1260" s="111"/>
      <c r="M1260" s="111"/>
      <c r="N1260" s="111"/>
      <c r="O1260" s="9"/>
    </row>
    <row r="1261" spans="2:15">
      <c r="B1261" s="14"/>
      <c r="C1261" s="4"/>
      <c r="D1261" s="11"/>
      <c r="E1261" s="11"/>
      <c r="F1261" s="11"/>
      <c r="G1261" s="11"/>
      <c r="H1261" s="11"/>
      <c r="I1261" s="11"/>
      <c r="J1261" s="11"/>
      <c r="K1261" s="11"/>
      <c r="L1261" s="11"/>
      <c r="M1261" s="11"/>
      <c r="N1261" s="11"/>
      <c r="O1261" s="5"/>
    </row>
    <row r="1262" spans="2:15">
      <c r="B1262" s="6" t="s">
        <v>58</v>
      </c>
      <c r="C1262" s="7" t="s">
        <v>59</v>
      </c>
      <c r="D1262" s="7"/>
      <c r="E1262" s="11" t="s">
        <v>3</v>
      </c>
      <c r="F1262" s="11"/>
      <c r="G1262" s="11"/>
      <c r="H1262" s="11"/>
      <c r="I1262" s="11"/>
      <c r="J1262" s="11"/>
      <c r="K1262" s="11"/>
      <c r="L1262" s="11"/>
      <c r="M1262" s="11"/>
      <c r="N1262" s="11"/>
      <c r="O1262" s="9"/>
    </row>
    <row r="1263" spans="2:15">
      <c r="B1263" s="14"/>
      <c r="C1263" s="15" t="s">
        <v>40</v>
      </c>
      <c r="D1263" s="105" t="s">
        <v>59</v>
      </c>
      <c r="E1263" s="106"/>
      <c r="F1263" s="106"/>
      <c r="G1263" s="106"/>
      <c r="H1263" s="106"/>
      <c r="I1263" s="107"/>
      <c r="J1263" s="105" t="s">
        <v>60</v>
      </c>
      <c r="K1263" s="108"/>
      <c r="L1263" s="108"/>
      <c r="M1263" s="108"/>
      <c r="N1263" s="109"/>
      <c r="O1263" s="5"/>
    </row>
    <row r="1264" spans="2:15">
      <c r="B1264" s="3"/>
      <c r="C1264" s="29">
        <v>1</v>
      </c>
      <c r="D1264" s="98" t="s">
        <v>61</v>
      </c>
      <c r="E1264" s="99"/>
      <c r="F1264" s="99"/>
      <c r="G1264" s="99"/>
      <c r="H1264" s="99"/>
      <c r="I1264" s="100"/>
      <c r="J1264" s="98" t="s">
        <v>62</v>
      </c>
      <c r="K1264" s="99"/>
      <c r="L1264" s="99"/>
      <c r="M1264" s="99"/>
      <c r="N1264" s="100"/>
      <c r="O1264" s="5"/>
    </row>
    <row r="1265" spans="2:15">
      <c r="B1265" s="3"/>
      <c r="C1265" s="29">
        <v>2</v>
      </c>
      <c r="D1265" s="98" t="s">
        <v>63</v>
      </c>
      <c r="E1265" s="99"/>
      <c r="F1265" s="99"/>
      <c r="G1265" s="99"/>
      <c r="H1265" s="99"/>
      <c r="I1265" s="100"/>
      <c r="J1265" s="98" t="s">
        <v>64</v>
      </c>
      <c r="K1265" s="99"/>
      <c r="L1265" s="99"/>
      <c r="M1265" s="99"/>
      <c r="N1265" s="100"/>
      <c r="O1265" s="5"/>
    </row>
    <row r="1266" spans="2:15">
      <c r="B1266" s="3"/>
      <c r="C1266" s="29">
        <v>3</v>
      </c>
      <c r="D1266" s="98" t="s">
        <v>65</v>
      </c>
      <c r="E1266" s="99"/>
      <c r="F1266" s="99"/>
      <c r="G1266" s="99"/>
      <c r="H1266" s="99"/>
      <c r="I1266" s="100"/>
      <c r="J1266" s="98" t="s">
        <v>66</v>
      </c>
      <c r="K1266" s="99"/>
      <c r="L1266" s="99"/>
      <c r="M1266" s="99"/>
      <c r="N1266" s="100"/>
      <c r="O1266" s="5"/>
    </row>
    <row r="1267" spans="2:15">
      <c r="B1267" s="3"/>
      <c r="C1267" s="29">
        <v>4</v>
      </c>
      <c r="D1267" s="98" t="s">
        <v>67</v>
      </c>
      <c r="E1267" s="99"/>
      <c r="F1267" s="99"/>
      <c r="G1267" s="99"/>
      <c r="H1267" s="99"/>
      <c r="I1267" s="100"/>
      <c r="J1267" s="98" t="s">
        <v>68</v>
      </c>
      <c r="K1267" s="99"/>
      <c r="L1267" s="99"/>
      <c r="M1267" s="99"/>
      <c r="N1267" s="100"/>
      <c r="O1267" s="5"/>
    </row>
    <row r="1268" spans="2:15">
      <c r="B1268" s="3"/>
      <c r="C1268" s="29">
        <v>5</v>
      </c>
      <c r="D1268" s="98" t="s">
        <v>69</v>
      </c>
      <c r="E1268" s="99"/>
      <c r="F1268" s="99"/>
      <c r="G1268" s="99"/>
      <c r="H1268" s="99"/>
      <c r="I1268" s="100"/>
      <c r="J1268" s="98" t="s">
        <v>70</v>
      </c>
      <c r="K1268" s="99"/>
      <c r="L1268" s="99"/>
      <c r="M1268" s="99"/>
      <c r="N1268" s="100"/>
      <c r="O1268" s="5"/>
    </row>
    <row r="1269" spans="2:15">
      <c r="B1269" s="3"/>
      <c r="C1269" s="4"/>
      <c r="D1269" s="4"/>
      <c r="E1269" s="4"/>
      <c r="F1269" s="30"/>
      <c r="G1269" s="30"/>
      <c r="H1269" s="30"/>
      <c r="I1269" s="30"/>
      <c r="J1269" s="30"/>
      <c r="K1269" s="30"/>
      <c r="L1269" s="30"/>
      <c r="M1269" s="30"/>
      <c r="N1269" s="30"/>
      <c r="O1269" s="5"/>
    </row>
    <row r="1270" spans="2:15">
      <c r="B1270" s="6" t="s">
        <v>71</v>
      </c>
      <c r="C1270" s="7" t="s">
        <v>72</v>
      </c>
      <c r="D1270" s="11"/>
      <c r="E1270" s="11" t="s">
        <v>3</v>
      </c>
      <c r="F1270" s="11"/>
      <c r="G1270" s="11"/>
      <c r="H1270" s="11"/>
      <c r="I1270" s="11"/>
      <c r="J1270" s="11"/>
      <c r="K1270" s="11"/>
      <c r="L1270" s="11"/>
      <c r="M1270" s="11"/>
      <c r="N1270" s="11"/>
      <c r="O1270" s="9"/>
    </row>
    <row r="1271" spans="2:15">
      <c r="B1271" s="14"/>
      <c r="C1271" s="15" t="s">
        <v>40</v>
      </c>
      <c r="D1271" s="105" t="s">
        <v>72</v>
      </c>
      <c r="E1271" s="106"/>
      <c r="F1271" s="106"/>
      <c r="G1271" s="106"/>
      <c r="H1271" s="106"/>
      <c r="I1271" s="107"/>
      <c r="J1271" s="105" t="s">
        <v>60</v>
      </c>
      <c r="K1271" s="108"/>
      <c r="L1271" s="108"/>
      <c r="M1271" s="108"/>
      <c r="N1271" s="109"/>
      <c r="O1271" s="5"/>
    </row>
    <row r="1272" spans="2:15">
      <c r="B1272" s="3"/>
      <c r="C1272" s="29">
        <v>1</v>
      </c>
      <c r="D1272" s="98" t="s">
        <v>61</v>
      </c>
      <c r="E1272" s="99"/>
      <c r="F1272" s="99"/>
      <c r="G1272" s="99"/>
      <c r="H1272" s="99"/>
      <c r="I1272" s="100"/>
      <c r="J1272" s="98" t="s">
        <v>62</v>
      </c>
      <c r="K1272" s="99"/>
      <c r="L1272" s="99"/>
      <c r="M1272" s="99"/>
      <c r="N1272" s="100"/>
      <c r="O1272" s="5"/>
    </row>
    <row r="1273" spans="2:15">
      <c r="B1273" s="3"/>
      <c r="C1273" s="29">
        <v>2</v>
      </c>
      <c r="D1273" s="98" t="s">
        <v>65</v>
      </c>
      <c r="E1273" s="99"/>
      <c r="F1273" s="99"/>
      <c r="G1273" s="99"/>
      <c r="H1273" s="99"/>
      <c r="I1273" s="100"/>
      <c r="J1273" s="98" t="s">
        <v>66</v>
      </c>
      <c r="K1273" s="99"/>
      <c r="L1273" s="99"/>
      <c r="M1273" s="99"/>
      <c r="N1273" s="100"/>
      <c r="O1273" s="5"/>
    </row>
    <row r="1274" spans="2:15">
      <c r="B1274" s="3"/>
      <c r="C1274" s="29">
        <v>3</v>
      </c>
      <c r="D1274" s="98" t="s">
        <v>73</v>
      </c>
      <c r="E1274" s="99"/>
      <c r="F1274" s="99"/>
      <c r="G1274" s="99"/>
      <c r="H1274" s="99"/>
      <c r="I1274" s="100"/>
      <c r="J1274" s="98" t="s">
        <v>66</v>
      </c>
      <c r="K1274" s="99"/>
      <c r="L1274" s="99"/>
      <c r="M1274" s="99"/>
      <c r="N1274" s="100"/>
      <c r="O1274" s="5"/>
    </row>
    <row r="1275" spans="2:15">
      <c r="B1275" s="3"/>
      <c r="C1275" s="29">
        <v>4</v>
      </c>
      <c r="D1275" s="98" t="s">
        <v>74</v>
      </c>
      <c r="E1275" s="99"/>
      <c r="F1275" s="99"/>
      <c r="G1275" s="99"/>
      <c r="H1275" s="99"/>
      <c r="I1275" s="100"/>
      <c r="J1275" s="98" t="s">
        <v>75</v>
      </c>
      <c r="K1275" s="99"/>
      <c r="L1275" s="99"/>
      <c r="M1275" s="99"/>
      <c r="N1275" s="100"/>
      <c r="O1275" s="5"/>
    </row>
    <row r="1276" spans="2:15">
      <c r="B1276" s="3"/>
      <c r="C1276" s="29">
        <v>5</v>
      </c>
      <c r="D1276" s="98" t="s">
        <v>76</v>
      </c>
      <c r="E1276" s="99"/>
      <c r="F1276" s="99"/>
      <c r="G1276" s="99"/>
      <c r="H1276" s="99"/>
      <c r="I1276" s="100"/>
      <c r="J1276" s="98" t="s">
        <v>77</v>
      </c>
      <c r="K1276" s="99"/>
      <c r="L1276" s="99"/>
      <c r="M1276" s="99"/>
      <c r="N1276" s="100"/>
      <c r="O1276" s="5"/>
    </row>
    <row r="1277" spans="2:15">
      <c r="B1277" s="3"/>
      <c r="C1277" s="4"/>
      <c r="D1277" s="4"/>
      <c r="E1277" s="4"/>
      <c r="F1277" s="4"/>
      <c r="G1277" s="4"/>
      <c r="H1277" s="4"/>
      <c r="I1277" s="4"/>
      <c r="J1277" s="4"/>
      <c r="K1277" s="4"/>
      <c r="L1277" s="4"/>
      <c r="M1277" s="4"/>
      <c r="N1277" s="4"/>
      <c r="O1277" s="5"/>
    </row>
    <row r="1278" spans="2:15">
      <c r="B1278" s="6" t="s">
        <v>78</v>
      </c>
      <c r="C1278" s="7" t="s">
        <v>79</v>
      </c>
      <c r="D1278" s="7"/>
      <c r="E1278" s="8" t="s">
        <v>3</v>
      </c>
      <c r="F1278" s="11"/>
      <c r="G1278" s="11"/>
      <c r="H1278" s="11"/>
      <c r="I1278" s="11"/>
      <c r="J1278" s="11"/>
      <c r="K1278" s="11"/>
      <c r="L1278" s="11"/>
      <c r="M1278" s="11"/>
      <c r="N1278" s="11"/>
      <c r="O1278" s="9"/>
    </row>
    <row r="1279" spans="2:15">
      <c r="B1279" s="14"/>
      <c r="C1279" s="31" t="s">
        <v>40</v>
      </c>
      <c r="D1279" s="102" t="s">
        <v>80</v>
      </c>
      <c r="E1279" s="103"/>
      <c r="F1279" s="103"/>
      <c r="G1279" s="103"/>
      <c r="H1279" s="103"/>
      <c r="I1279" s="103"/>
      <c r="J1279" s="103"/>
      <c r="K1279" s="103"/>
      <c r="L1279" s="103"/>
      <c r="M1279" s="103"/>
      <c r="N1279" s="104"/>
      <c r="O1279" s="5"/>
    </row>
    <row r="1280" spans="2:15">
      <c r="B1280" s="6"/>
      <c r="C1280" s="29">
        <v>1</v>
      </c>
      <c r="D1280" s="98" t="s">
        <v>81</v>
      </c>
      <c r="E1280" s="99"/>
      <c r="F1280" s="99"/>
      <c r="G1280" s="99"/>
      <c r="H1280" s="99"/>
      <c r="I1280" s="99"/>
      <c r="J1280" s="99"/>
      <c r="K1280" s="99"/>
      <c r="L1280" s="99"/>
      <c r="M1280" s="99"/>
      <c r="N1280" s="100"/>
      <c r="O1280" s="9"/>
    </row>
    <row r="1281" spans="2:15">
      <c r="B1281" s="6"/>
      <c r="C1281" s="29">
        <v>2</v>
      </c>
      <c r="D1281" s="98" t="s">
        <v>82</v>
      </c>
      <c r="E1281" s="99"/>
      <c r="F1281" s="99"/>
      <c r="G1281" s="99"/>
      <c r="H1281" s="99"/>
      <c r="I1281" s="99"/>
      <c r="J1281" s="99"/>
      <c r="K1281" s="99"/>
      <c r="L1281" s="99"/>
      <c r="M1281" s="99"/>
      <c r="N1281" s="100"/>
      <c r="O1281" s="9"/>
    </row>
    <row r="1282" spans="2:15">
      <c r="B1282" s="32"/>
      <c r="C1282" s="29">
        <v>3</v>
      </c>
      <c r="D1282" s="98" t="s">
        <v>83</v>
      </c>
      <c r="E1282" s="99"/>
      <c r="F1282" s="99"/>
      <c r="G1282" s="99"/>
      <c r="H1282" s="99"/>
      <c r="I1282" s="99"/>
      <c r="J1282" s="99"/>
      <c r="K1282" s="99"/>
      <c r="L1282" s="99"/>
      <c r="M1282" s="99"/>
      <c r="N1282" s="100"/>
      <c r="O1282" s="33"/>
    </row>
    <row r="1283" spans="2:15">
      <c r="B1283" s="32"/>
      <c r="C1283" s="29">
        <v>4</v>
      </c>
      <c r="D1283" s="98" t="s">
        <v>84</v>
      </c>
      <c r="E1283" s="99"/>
      <c r="F1283" s="99"/>
      <c r="G1283" s="99"/>
      <c r="H1283" s="99"/>
      <c r="I1283" s="99"/>
      <c r="J1283" s="99"/>
      <c r="K1283" s="99"/>
      <c r="L1283" s="99"/>
      <c r="M1283" s="99"/>
      <c r="N1283" s="100"/>
      <c r="O1283" s="33"/>
    </row>
    <row r="1284" spans="2:15">
      <c r="B1284" s="32"/>
      <c r="C1284" s="29">
        <v>5</v>
      </c>
      <c r="D1284" s="98" t="s">
        <v>85</v>
      </c>
      <c r="E1284" s="99"/>
      <c r="F1284" s="99"/>
      <c r="G1284" s="99"/>
      <c r="H1284" s="99"/>
      <c r="I1284" s="99"/>
      <c r="J1284" s="99"/>
      <c r="K1284" s="99"/>
      <c r="L1284" s="99"/>
      <c r="M1284" s="99"/>
      <c r="N1284" s="100"/>
      <c r="O1284" s="9"/>
    </row>
    <row r="1285" spans="2:15">
      <c r="B1285" s="3"/>
      <c r="C1285" s="4"/>
      <c r="D1285" s="4"/>
      <c r="E1285" s="34"/>
      <c r="F1285" s="101"/>
      <c r="G1285" s="101"/>
      <c r="H1285" s="101"/>
      <c r="I1285" s="101"/>
      <c r="J1285" s="101"/>
      <c r="K1285" s="101"/>
      <c r="L1285" s="101"/>
      <c r="M1285" s="101"/>
      <c r="N1285" s="101"/>
      <c r="O1285" s="5"/>
    </row>
    <row r="1286" spans="2:15">
      <c r="B1286" s="6" t="s">
        <v>86</v>
      </c>
      <c r="C1286" s="7" t="s">
        <v>87</v>
      </c>
      <c r="D1286" s="7"/>
      <c r="E1286" s="8" t="s">
        <v>3</v>
      </c>
      <c r="F1286" s="11"/>
      <c r="G1286" s="11"/>
      <c r="H1286" s="11"/>
      <c r="I1286" s="11"/>
      <c r="J1286" s="11"/>
      <c r="K1286" s="11"/>
      <c r="L1286" s="11"/>
      <c r="M1286" s="11"/>
      <c r="N1286" s="11"/>
      <c r="O1286" s="9"/>
    </row>
    <row r="1287" spans="2:15">
      <c r="B1287" s="14"/>
      <c r="C1287" s="31" t="s">
        <v>40</v>
      </c>
      <c r="D1287" s="102" t="s">
        <v>80</v>
      </c>
      <c r="E1287" s="103"/>
      <c r="F1287" s="103"/>
      <c r="G1287" s="103"/>
      <c r="H1287" s="103"/>
      <c r="I1287" s="103"/>
      <c r="J1287" s="103"/>
      <c r="K1287" s="103"/>
      <c r="L1287" s="103"/>
      <c r="M1287" s="103"/>
      <c r="N1287" s="104"/>
      <c r="O1287" s="5"/>
    </row>
    <row r="1288" spans="2:15">
      <c r="B1288" s="6"/>
      <c r="C1288" s="29">
        <v>1</v>
      </c>
      <c r="D1288" s="98" t="s">
        <v>88</v>
      </c>
      <c r="E1288" s="99"/>
      <c r="F1288" s="99"/>
      <c r="G1288" s="99"/>
      <c r="H1288" s="99"/>
      <c r="I1288" s="99"/>
      <c r="J1288" s="99"/>
      <c r="K1288" s="99"/>
      <c r="L1288" s="99"/>
      <c r="M1288" s="99"/>
      <c r="N1288" s="100"/>
      <c r="O1288" s="9"/>
    </row>
    <row r="1289" spans="2:15">
      <c r="B1289" s="6"/>
      <c r="C1289" s="29">
        <v>2</v>
      </c>
      <c r="D1289" s="98" t="s">
        <v>89</v>
      </c>
      <c r="E1289" s="99"/>
      <c r="F1289" s="99"/>
      <c r="G1289" s="99"/>
      <c r="H1289" s="99"/>
      <c r="I1289" s="99"/>
      <c r="J1289" s="99"/>
      <c r="K1289" s="99"/>
      <c r="L1289" s="99"/>
      <c r="M1289" s="99"/>
      <c r="N1289" s="100"/>
      <c r="O1289" s="9"/>
    </row>
    <row r="1290" spans="2:15">
      <c r="B1290" s="32"/>
      <c r="C1290" s="29">
        <v>3</v>
      </c>
      <c r="D1290" s="98" t="s">
        <v>90</v>
      </c>
      <c r="E1290" s="99"/>
      <c r="F1290" s="99"/>
      <c r="G1290" s="99"/>
      <c r="H1290" s="99"/>
      <c r="I1290" s="99"/>
      <c r="J1290" s="99"/>
      <c r="K1290" s="99"/>
      <c r="L1290" s="99"/>
      <c r="M1290" s="99"/>
      <c r="N1290" s="100"/>
      <c r="O1290" s="33"/>
    </row>
    <row r="1291" spans="2:15">
      <c r="B1291" s="32"/>
      <c r="C1291" s="29">
        <v>4</v>
      </c>
      <c r="D1291" s="98" t="s">
        <v>91</v>
      </c>
      <c r="E1291" s="99"/>
      <c r="F1291" s="99"/>
      <c r="G1291" s="99"/>
      <c r="H1291" s="99"/>
      <c r="I1291" s="99"/>
      <c r="J1291" s="99"/>
      <c r="K1291" s="99"/>
      <c r="L1291" s="99"/>
      <c r="M1291" s="99"/>
      <c r="N1291" s="100"/>
      <c r="O1291" s="33"/>
    </row>
    <row r="1292" spans="2:15">
      <c r="B1292" s="32"/>
      <c r="C1292" s="29">
        <v>5</v>
      </c>
      <c r="D1292" s="98" t="s">
        <v>92</v>
      </c>
      <c r="E1292" s="99"/>
      <c r="F1292" s="99"/>
      <c r="G1292" s="99"/>
      <c r="H1292" s="99"/>
      <c r="I1292" s="99"/>
      <c r="J1292" s="99"/>
      <c r="K1292" s="99"/>
      <c r="L1292" s="99"/>
      <c r="M1292" s="99"/>
      <c r="N1292" s="100"/>
      <c r="O1292" s="9"/>
    </row>
    <row r="1293" spans="2:15">
      <c r="B1293" s="32"/>
      <c r="C1293" s="28"/>
      <c r="D1293" s="13"/>
      <c r="E1293" s="35"/>
      <c r="F1293" s="35"/>
      <c r="G1293" s="35"/>
      <c r="H1293" s="35"/>
      <c r="I1293" s="35"/>
      <c r="J1293" s="35"/>
      <c r="K1293" s="35"/>
      <c r="L1293" s="35"/>
      <c r="M1293" s="35"/>
      <c r="N1293" s="35"/>
      <c r="O1293" s="9"/>
    </row>
    <row r="1294" spans="2:15">
      <c r="B1294" s="6" t="s">
        <v>93</v>
      </c>
      <c r="C1294" s="7" t="s">
        <v>94</v>
      </c>
      <c r="D1294" s="7"/>
      <c r="E1294" s="8" t="s">
        <v>3</v>
      </c>
      <c r="F1294" s="11"/>
      <c r="G1294" s="11"/>
      <c r="H1294" s="11"/>
      <c r="I1294" s="11"/>
      <c r="J1294" s="11"/>
      <c r="K1294" s="11"/>
      <c r="L1294" s="11"/>
      <c r="M1294" s="11"/>
      <c r="N1294" s="11"/>
      <c r="O1294" s="9"/>
    </row>
    <row r="1295" spans="2:15">
      <c r="B1295" s="14"/>
      <c r="C1295" s="31" t="s">
        <v>40</v>
      </c>
      <c r="D1295" s="95" t="s">
        <v>95</v>
      </c>
      <c r="E1295" s="96"/>
      <c r="F1295" s="96"/>
      <c r="G1295" s="96"/>
      <c r="H1295" s="97"/>
      <c r="I1295" s="95" t="s">
        <v>96</v>
      </c>
      <c r="J1295" s="96"/>
      <c r="K1295" s="97"/>
      <c r="L1295" s="95" t="s">
        <v>97</v>
      </c>
      <c r="M1295" s="96"/>
      <c r="N1295" s="97"/>
      <c r="O1295" s="5"/>
    </row>
    <row r="1296" spans="2:15">
      <c r="B1296" s="14"/>
      <c r="C1296" s="29">
        <v>1</v>
      </c>
      <c r="D1296" s="91" t="s">
        <v>98</v>
      </c>
      <c r="E1296" s="92"/>
      <c r="F1296" s="92"/>
      <c r="G1296" s="92"/>
      <c r="H1296" s="93"/>
      <c r="I1296" s="91" t="s">
        <v>99</v>
      </c>
      <c r="J1296" s="92"/>
      <c r="K1296" s="93"/>
      <c r="L1296" s="91" t="s">
        <v>100</v>
      </c>
      <c r="M1296" s="92"/>
      <c r="N1296" s="93"/>
      <c r="O1296" s="5"/>
    </row>
    <row r="1297" spans="2:15">
      <c r="B1297" s="14"/>
      <c r="C1297" s="29">
        <v>2</v>
      </c>
      <c r="D1297" s="91" t="s">
        <v>101</v>
      </c>
      <c r="E1297" s="92"/>
      <c r="F1297" s="92"/>
      <c r="G1297" s="92"/>
      <c r="H1297" s="93"/>
      <c r="I1297" s="91" t="s">
        <v>99</v>
      </c>
      <c r="J1297" s="92"/>
      <c r="K1297" s="93"/>
      <c r="L1297" s="91" t="s">
        <v>100</v>
      </c>
      <c r="M1297" s="92"/>
      <c r="N1297" s="93"/>
      <c r="O1297" s="5"/>
    </row>
    <row r="1298" spans="2:15">
      <c r="B1298" s="14"/>
      <c r="C1298" s="29">
        <v>3</v>
      </c>
      <c r="D1298" s="91" t="s">
        <v>277</v>
      </c>
      <c r="E1298" s="92"/>
      <c r="F1298" s="92"/>
      <c r="G1298" s="92"/>
      <c r="H1298" s="93"/>
      <c r="I1298" s="91" t="s">
        <v>99</v>
      </c>
      <c r="J1298" s="92"/>
      <c r="K1298" s="93"/>
      <c r="L1298" s="91" t="s">
        <v>275</v>
      </c>
      <c r="M1298" s="92"/>
      <c r="N1298" s="93"/>
      <c r="O1298" s="5"/>
    </row>
    <row r="1299" spans="2:15">
      <c r="B1299" s="3"/>
      <c r="C1299" s="4"/>
      <c r="D1299" s="4"/>
      <c r="E1299" s="4"/>
      <c r="F1299" s="4"/>
      <c r="G1299" s="4"/>
      <c r="H1299" s="4"/>
      <c r="I1299" s="4"/>
      <c r="J1299" s="4"/>
      <c r="K1299" s="4"/>
      <c r="L1299" s="4"/>
      <c r="M1299" s="4"/>
      <c r="N1299" s="4"/>
      <c r="O1299" s="5"/>
    </row>
    <row r="1300" spans="2:15">
      <c r="B1300" s="6" t="s">
        <v>102</v>
      </c>
      <c r="C1300" s="7" t="s">
        <v>103</v>
      </c>
      <c r="D1300" s="7"/>
      <c r="E1300" s="7" t="s">
        <v>3</v>
      </c>
      <c r="F1300" s="7"/>
      <c r="G1300" s="7"/>
      <c r="H1300" s="7"/>
      <c r="I1300" s="11"/>
      <c r="J1300" s="11"/>
      <c r="K1300" s="11"/>
      <c r="L1300" s="11"/>
      <c r="M1300" s="11"/>
      <c r="N1300" s="11"/>
      <c r="O1300" s="9"/>
    </row>
    <row r="1301" spans="2:15">
      <c r="B1301" s="14"/>
      <c r="C1301" s="31" t="s">
        <v>40</v>
      </c>
      <c r="D1301" s="95" t="s">
        <v>104</v>
      </c>
      <c r="E1301" s="96"/>
      <c r="F1301" s="96"/>
      <c r="G1301" s="96"/>
      <c r="H1301" s="96"/>
      <c r="I1301" s="96"/>
      <c r="J1301" s="97"/>
      <c r="K1301" s="95" t="s">
        <v>105</v>
      </c>
      <c r="L1301" s="96"/>
      <c r="M1301" s="96"/>
      <c r="N1301" s="97"/>
      <c r="O1301" s="5"/>
    </row>
    <row r="1302" spans="2:15">
      <c r="B1302" s="6"/>
      <c r="C1302" s="29">
        <v>1</v>
      </c>
      <c r="D1302" s="91" t="s">
        <v>106</v>
      </c>
      <c r="E1302" s="92"/>
      <c r="F1302" s="92"/>
      <c r="G1302" s="92"/>
      <c r="H1302" s="92"/>
      <c r="I1302" s="92"/>
      <c r="J1302" s="93"/>
      <c r="K1302" s="91" t="s">
        <v>107</v>
      </c>
      <c r="L1302" s="92"/>
      <c r="M1302" s="92"/>
      <c r="N1302" s="93"/>
      <c r="O1302" s="9"/>
    </row>
    <row r="1303" spans="2:15">
      <c r="B1303" s="6"/>
      <c r="C1303" s="29">
        <v>2</v>
      </c>
      <c r="D1303" s="91" t="s">
        <v>108</v>
      </c>
      <c r="E1303" s="92"/>
      <c r="F1303" s="92"/>
      <c r="G1303" s="92"/>
      <c r="H1303" s="92"/>
      <c r="I1303" s="92"/>
      <c r="J1303" s="93"/>
      <c r="K1303" s="91" t="s">
        <v>109</v>
      </c>
      <c r="L1303" s="92"/>
      <c r="M1303" s="92"/>
      <c r="N1303" s="93"/>
      <c r="O1303" s="9"/>
    </row>
    <row r="1304" spans="2:15">
      <c r="B1304" s="6"/>
      <c r="C1304" s="29">
        <v>3</v>
      </c>
      <c r="D1304" s="91" t="s">
        <v>110</v>
      </c>
      <c r="E1304" s="92"/>
      <c r="F1304" s="92"/>
      <c r="G1304" s="92"/>
      <c r="H1304" s="92"/>
      <c r="I1304" s="92"/>
      <c r="J1304" s="93"/>
      <c r="K1304" s="91" t="s">
        <v>111</v>
      </c>
      <c r="L1304" s="92"/>
      <c r="M1304" s="92"/>
      <c r="N1304" s="93"/>
      <c r="O1304" s="9"/>
    </row>
    <row r="1305" spans="2:15">
      <c r="B1305" s="6"/>
      <c r="C1305" s="29">
        <v>4</v>
      </c>
      <c r="D1305" s="91" t="s">
        <v>112</v>
      </c>
      <c r="E1305" s="92"/>
      <c r="F1305" s="92"/>
      <c r="G1305" s="92"/>
      <c r="H1305" s="92"/>
      <c r="I1305" s="92"/>
      <c r="J1305" s="93"/>
      <c r="K1305" s="91" t="s">
        <v>113</v>
      </c>
      <c r="L1305" s="92"/>
      <c r="M1305" s="92"/>
      <c r="N1305" s="93"/>
      <c r="O1305" s="9"/>
    </row>
    <row r="1306" spans="2:15">
      <c r="B1306" s="6"/>
      <c r="C1306" s="29">
        <v>5</v>
      </c>
      <c r="D1306" s="91" t="s">
        <v>114</v>
      </c>
      <c r="E1306" s="92"/>
      <c r="F1306" s="92"/>
      <c r="G1306" s="92"/>
      <c r="H1306" s="92"/>
      <c r="I1306" s="92"/>
      <c r="J1306" s="93"/>
      <c r="K1306" s="91" t="s">
        <v>115</v>
      </c>
      <c r="L1306" s="92"/>
      <c r="M1306" s="92"/>
      <c r="N1306" s="93"/>
      <c r="O1306" s="9"/>
    </row>
    <row r="1307" spans="2:15">
      <c r="B1307" s="6"/>
      <c r="C1307" s="29">
        <v>6</v>
      </c>
      <c r="D1307" s="91" t="s">
        <v>116</v>
      </c>
      <c r="E1307" s="92"/>
      <c r="F1307" s="92"/>
      <c r="G1307" s="92"/>
      <c r="H1307" s="92"/>
      <c r="I1307" s="92"/>
      <c r="J1307" s="93"/>
      <c r="K1307" s="91" t="s">
        <v>117</v>
      </c>
      <c r="L1307" s="92"/>
      <c r="M1307" s="92"/>
      <c r="N1307" s="93"/>
      <c r="O1307" s="9"/>
    </row>
    <row r="1308" spans="2:15">
      <c r="B1308" s="6"/>
      <c r="C1308" s="29">
        <v>7</v>
      </c>
      <c r="D1308" s="91" t="s">
        <v>118</v>
      </c>
      <c r="E1308" s="92"/>
      <c r="F1308" s="92"/>
      <c r="G1308" s="92"/>
      <c r="H1308" s="92"/>
      <c r="I1308" s="92"/>
      <c r="J1308" s="93"/>
      <c r="K1308" s="91" t="s">
        <v>119</v>
      </c>
      <c r="L1308" s="92"/>
      <c r="M1308" s="92"/>
      <c r="N1308" s="93"/>
      <c r="O1308" s="9"/>
    </row>
    <row r="1309" spans="2:15">
      <c r="B1309" s="6"/>
      <c r="C1309" s="29">
        <v>8</v>
      </c>
      <c r="D1309" s="91" t="s">
        <v>120</v>
      </c>
      <c r="E1309" s="92"/>
      <c r="F1309" s="92"/>
      <c r="G1309" s="92"/>
      <c r="H1309" s="92"/>
      <c r="I1309" s="92"/>
      <c r="J1309" s="93"/>
      <c r="K1309" s="91" t="s">
        <v>121</v>
      </c>
      <c r="L1309" s="92"/>
      <c r="M1309" s="92"/>
      <c r="N1309" s="93"/>
      <c r="O1309" s="9"/>
    </row>
    <row r="1310" spans="2:15">
      <c r="B1310" s="6"/>
      <c r="C1310" s="29">
        <v>9</v>
      </c>
      <c r="D1310" s="91" t="s">
        <v>122</v>
      </c>
      <c r="E1310" s="92"/>
      <c r="F1310" s="92"/>
      <c r="G1310" s="92"/>
      <c r="H1310" s="92"/>
      <c r="I1310" s="92"/>
      <c r="J1310" s="93"/>
      <c r="K1310" s="91" t="s">
        <v>123</v>
      </c>
      <c r="L1310" s="92"/>
      <c r="M1310" s="92"/>
      <c r="N1310" s="93"/>
      <c r="O1310" s="9"/>
    </row>
    <row r="1311" spans="2:15">
      <c r="B1311" s="14"/>
      <c r="C1311" s="36"/>
      <c r="D1311" s="36"/>
      <c r="E1311" s="36"/>
      <c r="F1311" s="36"/>
      <c r="G1311" s="36"/>
      <c r="H1311" s="36"/>
      <c r="I1311" s="4"/>
      <c r="J1311" s="4"/>
      <c r="K1311" s="4"/>
      <c r="L1311" s="4"/>
      <c r="M1311" s="4"/>
      <c r="N1311" s="4"/>
      <c r="O1311" s="5"/>
    </row>
    <row r="1312" spans="2:15">
      <c r="B1312" s="6" t="s">
        <v>124</v>
      </c>
      <c r="C1312" s="94" t="s">
        <v>125</v>
      </c>
      <c r="D1312" s="94"/>
      <c r="E1312" s="11" t="s">
        <v>3</v>
      </c>
      <c r="F1312" s="11"/>
      <c r="G1312" s="11"/>
      <c r="H1312" s="11"/>
      <c r="I1312" s="11"/>
      <c r="J1312" s="11"/>
      <c r="K1312" s="11"/>
      <c r="L1312" s="11"/>
      <c r="M1312" s="11"/>
      <c r="N1312" s="11"/>
      <c r="O1312" s="9"/>
    </row>
    <row r="1313" spans="2:15">
      <c r="B1313" s="14"/>
      <c r="C1313" s="37" t="s">
        <v>40</v>
      </c>
      <c r="D1313" s="122" t="s">
        <v>126</v>
      </c>
      <c r="E1313" s="123"/>
      <c r="F1313" s="123"/>
      <c r="G1313" s="123"/>
      <c r="H1313" s="123"/>
      <c r="I1313" s="123"/>
      <c r="J1313" s="124"/>
      <c r="K1313" s="122" t="s">
        <v>127</v>
      </c>
      <c r="L1313" s="123"/>
      <c r="M1313" s="123"/>
      <c r="N1313" s="124"/>
      <c r="O1313" s="5"/>
    </row>
    <row r="1314" spans="2:15">
      <c r="B1314" s="6"/>
      <c r="C1314" s="29">
        <v>1</v>
      </c>
      <c r="D1314" s="91" t="s">
        <v>11</v>
      </c>
      <c r="E1314" s="92"/>
      <c r="F1314" s="92"/>
      <c r="G1314" s="92"/>
      <c r="H1314" s="92"/>
      <c r="I1314" s="92"/>
      <c r="J1314" s="93"/>
      <c r="K1314" s="91" t="s">
        <v>11</v>
      </c>
      <c r="L1314" s="92"/>
      <c r="M1314" s="92"/>
      <c r="N1314" s="93"/>
      <c r="O1314" s="9"/>
    </row>
    <row r="1315" spans="2:15">
      <c r="B1315" s="6"/>
      <c r="C1315" s="29">
        <v>2</v>
      </c>
      <c r="D1315" s="91" t="s">
        <v>11</v>
      </c>
      <c r="E1315" s="92"/>
      <c r="F1315" s="92"/>
      <c r="G1315" s="92"/>
      <c r="H1315" s="92"/>
      <c r="I1315" s="92"/>
      <c r="J1315" s="93"/>
      <c r="K1315" s="91" t="s">
        <v>11</v>
      </c>
      <c r="L1315" s="92"/>
      <c r="M1315" s="92"/>
      <c r="N1315" s="93"/>
      <c r="O1315" s="9"/>
    </row>
    <row r="1316" spans="2:15">
      <c r="B1316" s="3"/>
      <c r="C1316" s="4"/>
      <c r="D1316" s="4"/>
      <c r="E1316" s="4"/>
      <c r="F1316" s="30"/>
      <c r="G1316" s="30"/>
      <c r="H1316" s="30"/>
      <c r="I1316" s="30"/>
      <c r="J1316" s="30"/>
      <c r="K1316" s="30"/>
      <c r="L1316" s="30"/>
      <c r="M1316" s="30"/>
      <c r="N1316" s="30"/>
      <c r="O1316" s="5"/>
    </row>
    <row r="1317" spans="2:15">
      <c r="B1317" s="6" t="s">
        <v>128</v>
      </c>
      <c r="C1317" s="7" t="s">
        <v>129</v>
      </c>
      <c r="D1317" s="7"/>
      <c r="E1317" s="7" t="s">
        <v>3</v>
      </c>
      <c r="F1317" s="7"/>
      <c r="G1317" s="7"/>
      <c r="H1317" s="7"/>
      <c r="I1317" s="11"/>
      <c r="J1317" s="11"/>
      <c r="K1317" s="11"/>
      <c r="L1317" s="11"/>
      <c r="M1317" s="11"/>
      <c r="N1317" s="11"/>
      <c r="O1317" s="9"/>
    </row>
    <row r="1318" spans="2:15">
      <c r="B1318" s="32"/>
      <c r="C1318" s="7" t="s">
        <v>9</v>
      </c>
      <c r="D1318" s="38" t="s">
        <v>130</v>
      </c>
      <c r="E1318" s="38" t="s">
        <v>3</v>
      </c>
      <c r="F1318" s="88" t="s">
        <v>131</v>
      </c>
      <c r="G1318" s="88"/>
      <c r="H1318" s="87"/>
      <c r="I1318" s="87"/>
      <c r="J1318" s="87"/>
      <c r="K1318" s="87"/>
      <c r="L1318" s="87"/>
      <c r="M1318" s="87"/>
      <c r="N1318" s="87"/>
      <c r="O1318" s="9"/>
    </row>
    <row r="1319" spans="2:15">
      <c r="B1319" s="32"/>
      <c r="C1319" s="7" t="s">
        <v>12</v>
      </c>
      <c r="D1319" s="38" t="s">
        <v>132</v>
      </c>
      <c r="E1319" s="38" t="s">
        <v>3</v>
      </c>
      <c r="F1319" s="11" t="s">
        <v>133</v>
      </c>
      <c r="G1319" s="88" t="s">
        <v>134</v>
      </c>
      <c r="H1319" s="87"/>
      <c r="I1319" s="87"/>
      <c r="J1319" s="87"/>
      <c r="K1319" s="87"/>
      <c r="L1319" s="87"/>
      <c r="M1319" s="87"/>
      <c r="N1319" s="87"/>
      <c r="O1319" s="9"/>
    </row>
    <row r="1320" spans="2:15">
      <c r="B1320" s="32"/>
      <c r="C1320" s="7"/>
      <c r="D1320" s="38"/>
      <c r="E1320" s="38"/>
      <c r="F1320" s="11" t="s">
        <v>135</v>
      </c>
      <c r="G1320" s="87" t="s">
        <v>136</v>
      </c>
      <c r="H1320" s="87"/>
      <c r="I1320" s="87"/>
      <c r="J1320" s="87"/>
      <c r="K1320" s="87"/>
      <c r="L1320" s="87"/>
      <c r="M1320" s="87"/>
      <c r="N1320" s="87"/>
      <c r="O1320" s="9"/>
    </row>
    <row r="1321" spans="2:15">
      <c r="B1321" s="32"/>
      <c r="C1321" s="7"/>
      <c r="D1321" s="38"/>
      <c r="E1321" s="38"/>
      <c r="F1321" s="11" t="s">
        <v>137</v>
      </c>
      <c r="G1321" s="87" t="s">
        <v>138</v>
      </c>
      <c r="H1321" s="87"/>
      <c r="I1321" s="87"/>
      <c r="J1321" s="87"/>
      <c r="K1321" s="87"/>
      <c r="L1321" s="87"/>
      <c r="M1321" s="87"/>
      <c r="N1321" s="87"/>
      <c r="O1321" s="9"/>
    </row>
    <row r="1322" spans="2:15">
      <c r="B1322" s="32"/>
      <c r="C1322" s="7"/>
      <c r="D1322" s="38"/>
      <c r="E1322" s="38"/>
      <c r="F1322" s="11" t="s">
        <v>139</v>
      </c>
      <c r="G1322" s="87" t="s">
        <v>140</v>
      </c>
      <c r="H1322" s="87"/>
      <c r="I1322" s="87"/>
      <c r="J1322" s="87"/>
      <c r="K1322" s="87"/>
      <c r="L1322" s="87"/>
      <c r="M1322" s="87"/>
      <c r="N1322" s="87"/>
      <c r="O1322" s="9"/>
    </row>
    <row r="1323" spans="2:15">
      <c r="B1323" s="32"/>
      <c r="C1323" s="7" t="s">
        <v>14</v>
      </c>
      <c r="D1323" s="39" t="s">
        <v>141</v>
      </c>
      <c r="E1323" s="38" t="s">
        <v>3</v>
      </c>
      <c r="F1323" s="11" t="s">
        <v>142</v>
      </c>
      <c r="G1323" s="88" t="s">
        <v>143</v>
      </c>
      <c r="H1323" s="87"/>
      <c r="I1323" s="87"/>
      <c r="J1323" s="87"/>
      <c r="K1323" s="87"/>
      <c r="L1323" s="87"/>
      <c r="M1323" s="87"/>
      <c r="N1323" s="87"/>
      <c r="O1323" s="9"/>
    </row>
    <row r="1324" spans="2:15">
      <c r="B1324" s="32"/>
      <c r="C1324" s="7"/>
      <c r="D1324" s="39"/>
      <c r="E1324" s="38"/>
      <c r="F1324" s="11" t="s">
        <v>144</v>
      </c>
      <c r="G1324" s="88" t="s">
        <v>145</v>
      </c>
      <c r="H1324" s="87"/>
      <c r="I1324" s="87"/>
      <c r="J1324" s="87"/>
      <c r="K1324" s="87"/>
      <c r="L1324" s="87"/>
      <c r="M1324" s="87"/>
      <c r="N1324" s="87"/>
      <c r="O1324" s="9"/>
    </row>
    <row r="1325" spans="2:15">
      <c r="B1325" s="32"/>
      <c r="C1325" s="7"/>
      <c r="D1325" s="39"/>
      <c r="E1325" s="38"/>
      <c r="F1325" s="11" t="s">
        <v>146</v>
      </c>
      <c r="G1325" s="86" t="s">
        <v>147</v>
      </c>
      <c r="H1325" s="110"/>
      <c r="I1325" s="110"/>
      <c r="J1325" s="110"/>
      <c r="K1325" s="110"/>
      <c r="L1325" s="110"/>
      <c r="M1325" s="110"/>
      <c r="N1325" s="110"/>
      <c r="O1325" s="9"/>
    </row>
    <row r="1326" spans="2:15">
      <c r="B1326" s="32"/>
      <c r="C1326" s="7"/>
      <c r="D1326" s="39"/>
      <c r="E1326" s="38"/>
      <c r="F1326" s="11" t="s">
        <v>148</v>
      </c>
      <c r="G1326" s="86" t="s">
        <v>149</v>
      </c>
      <c r="H1326" s="110"/>
      <c r="I1326" s="110"/>
      <c r="J1326" s="110"/>
      <c r="K1326" s="110"/>
      <c r="L1326" s="110"/>
      <c r="M1326" s="110"/>
      <c r="N1326" s="110"/>
      <c r="O1326" s="9"/>
    </row>
    <row r="1327" spans="2:15">
      <c r="B1327" s="32"/>
      <c r="C1327" s="7" t="s">
        <v>17</v>
      </c>
      <c r="D1327" s="38" t="s">
        <v>150</v>
      </c>
      <c r="E1327" s="38" t="s">
        <v>3</v>
      </c>
      <c r="F1327" s="11" t="s">
        <v>151</v>
      </c>
      <c r="G1327" s="11" t="s">
        <v>3</v>
      </c>
      <c r="H1327" s="88" t="s">
        <v>152</v>
      </c>
      <c r="I1327" s="87"/>
      <c r="J1327" s="87"/>
      <c r="K1327" s="87"/>
      <c r="L1327" s="87"/>
      <c r="M1327" s="87"/>
      <c r="N1327" s="87"/>
      <c r="O1327" s="9"/>
    </row>
    <row r="1328" spans="2:15">
      <c r="B1328" s="32"/>
      <c r="C1328" s="7"/>
      <c r="D1328" s="38"/>
      <c r="E1328" s="38"/>
      <c r="F1328" s="11" t="s">
        <v>153</v>
      </c>
      <c r="G1328" s="11" t="s">
        <v>3</v>
      </c>
      <c r="H1328" s="11" t="s">
        <v>154</v>
      </c>
      <c r="I1328" s="40"/>
      <c r="J1328" s="40"/>
      <c r="K1328" s="40"/>
      <c r="L1328" s="40"/>
      <c r="M1328" s="40"/>
      <c r="N1328" s="40"/>
      <c r="O1328" s="9"/>
    </row>
    <row r="1329" spans="2:15">
      <c r="B1329" s="32"/>
      <c r="C1329" s="7" t="s">
        <v>20</v>
      </c>
      <c r="D1329" s="38" t="s">
        <v>155</v>
      </c>
      <c r="E1329" s="38" t="s">
        <v>3</v>
      </c>
      <c r="F1329" s="88" t="s">
        <v>156</v>
      </c>
      <c r="G1329" s="87"/>
      <c r="H1329" s="87"/>
      <c r="I1329" s="87"/>
      <c r="J1329" s="87"/>
      <c r="K1329" s="87"/>
      <c r="L1329" s="87"/>
      <c r="M1329" s="87"/>
      <c r="N1329" s="87"/>
      <c r="O1329" s="9"/>
    </row>
    <row r="1330" spans="2:15">
      <c r="B1330" s="32"/>
      <c r="C1330" s="7"/>
      <c r="D1330" s="38"/>
      <c r="E1330" s="38"/>
      <c r="F1330" s="88" t="s">
        <v>157</v>
      </c>
      <c r="G1330" s="87"/>
      <c r="H1330" s="87"/>
      <c r="I1330" s="87"/>
      <c r="J1330" s="87"/>
      <c r="K1330" s="87"/>
      <c r="L1330" s="87"/>
      <c r="M1330" s="87"/>
      <c r="N1330" s="87"/>
      <c r="O1330" s="9"/>
    </row>
    <row r="1331" spans="2:15">
      <c r="B1331" s="32"/>
      <c r="C1331" s="7"/>
      <c r="D1331" s="38"/>
      <c r="E1331" s="38"/>
      <c r="F1331" s="88" t="s">
        <v>158</v>
      </c>
      <c r="G1331" s="87"/>
      <c r="H1331" s="87"/>
      <c r="I1331" s="87"/>
      <c r="J1331" s="87"/>
      <c r="K1331" s="87"/>
      <c r="L1331" s="87"/>
      <c r="M1331" s="87"/>
      <c r="N1331" s="87"/>
      <c r="O1331" s="9"/>
    </row>
    <row r="1332" spans="2:15">
      <c r="B1332" s="32"/>
      <c r="C1332" s="7"/>
      <c r="D1332" s="38"/>
      <c r="E1332" s="38"/>
      <c r="F1332" s="88" t="s">
        <v>159</v>
      </c>
      <c r="G1332" s="87"/>
      <c r="H1332" s="87"/>
      <c r="I1332" s="87"/>
      <c r="J1332" s="87"/>
      <c r="K1332" s="87"/>
      <c r="L1332" s="87"/>
      <c r="M1332" s="87"/>
      <c r="N1332" s="87"/>
      <c r="O1332" s="9"/>
    </row>
    <row r="1333" spans="2:15">
      <c r="B1333" s="32"/>
      <c r="C1333" s="7"/>
      <c r="D1333" s="38"/>
      <c r="E1333" s="38"/>
      <c r="F1333" s="88" t="s">
        <v>160</v>
      </c>
      <c r="G1333" s="87"/>
      <c r="H1333" s="87"/>
      <c r="I1333" s="87"/>
      <c r="J1333" s="87"/>
      <c r="K1333" s="87"/>
      <c r="L1333" s="87"/>
      <c r="M1333" s="87"/>
      <c r="N1333" s="87"/>
      <c r="O1333" s="9"/>
    </row>
    <row r="1334" spans="2:15">
      <c r="B1334" s="32"/>
      <c r="C1334" s="7"/>
      <c r="D1334" s="38"/>
      <c r="E1334" s="38"/>
      <c r="F1334" s="88" t="s">
        <v>161</v>
      </c>
      <c r="G1334" s="87"/>
      <c r="H1334" s="87"/>
      <c r="I1334" s="87"/>
      <c r="J1334" s="87"/>
      <c r="K1334" s="87"/>
      <c r="L1334" s="87"/>
      <c r="M1334" s="87"/>
      <c r="N1334" s="87"/>
      <c r="O1334" s="9"/>
    </row>
    <row r="1335" spans="2:15">
      <c r="B1335" s="32"/>
      <c r="C1335" s="7" t="s">
        <v>22</v>
      </c>
      <c r="D1335" s="38" t="s">
        <v>162</v>
      </c>
      <c r="E1335" s="38" t="s">
        <v>3</v>
      </c>
      <c r="F1335" s="41" t="s">
        <v>163</v>
      </c>
      <c r="G1335" s="11"/>
      <c r="H1335" s="7" t="s">
        <v>164</v>
      </c>
      <c r="I1335" s="8"/>
      <c r="J1335" s="11" t="s">
        <v>165</v>
      </c>
      <c r="K1335" s="11"/>
      <c r="L1335" s="11"/>
      <c r="M1335" s="11"/>
      <c r="N1335" s="11"/>
      <c r="O1335" s="9"/>
    </row>
    <row r="1336" spans="2:15">
      <c r="B1336" s="32"/>
      <c r="C1336" s="7"/>
      <c r="D1336" s="38"/>
      <c r="E1336" s="42"/>
      <c r="F1336" s="41" t="s">
        <v>166</v>
      </c>
      <c r="G1336" s="28"/>
      <c r="H1336" s="7" t="s">
        <v>167</v>
      </c>
      <c r="I1336" s="43"/>
      <c r="J1336" s="7" t="s">
        <v>168</v>
      </c>
      <c r="K1336" s="11"/>
      <c r="L1336" s="11"/>
      <c r="M1336" s="11"/>
      <c r="N1336" s="11"/>
      <c r="O1336" s="9"/>
    </row>
    <row r="1337" spans="2:15">
      <c r="B1337" s="32"/>
      <c r="C1337" s="7"/>
      <c r="D1337" s="38"/>
      <c r="E1337" s="42"/>
      <c r="F1337" s="41" t="s">
        <v>169</v>
      </c>
      <c r="G1337" s="28"/>
      <c r="H1337" s="7" t="s">
        <v>170</v>
      </c>
      <c r="I1337" s="43"/>
      <c r="J1337" s="43" t="s">
        <v>168</v>
      </c>
      <c r="K1337" s="11"/>
      <c r="L1337" s="11"/>
      <c r="M1337" s="11"/>
      <c r="N1337" s="11"/>
      <c r="O1337" s="9"/>
    </row>
    <row r="1338" spans="2:15">
      <c r="B1338" s="32"/>
      <c r="C1338" s="7"/>
      <c r="D1338" s="38"/>
      <c r="E1338" s="42"/>
      <c r="F1338" s="41" t="s">
        <v>171</v>
      </c>
      <c r="G1338" s="28"/>
      <c r="H1338" s="7" t="s">
        <v>172</v>
      </c>
      <c r="I1338" s="43"/>
      <c r="J1338" s="43" t="s">
        <v>168</v>
      </c>
      <c r="K1338" s="11"/>
      <c r="L1338" s="11"/>
      <c r="M1338" s="11"/>
      <c r="N1338" s="11"/>
      <c r="O1338" s="9"/>
    </row>
    <row r="1339" spans="2:15">
      <c r="B1339" s="32"/>
      <c r="C1339" s="7"/>
      <c r="D1339" s="44"/>
      <c r="E1339" s="42"/>
      <c r="F1339" s="41" t="s">
        <v>173</v>
      </c>
      <c r="G1339" s="28"/>
      <c r="H1339" s="7" t="s">
        <v>174</v>
      </c>
      <c r="I1339" s="43"/>
      <c r="J1339" s="43" t="s">
        <v>168</v>
      </c>
      <c r="K1339" s="11"/>
      <c r="L1339" s="11"/>
      <c r="M1339" s="11"/>
      <c r="N1339" s="11"/>
      <c r="O1339" s="9"/>
    </row>
    <row r="1340" spans="2:15">
      <c r="B1340" s="32"/>
      <c r="C1340" s="7"/>
      <c r="D1340" s="44"/>
      <c r="E1340" s="42"/>
      <c r="F1340" s="41" t="s">
        <v>175</v>
      </c>
      <c r="G1340" s="28"/>
      <c r="H1340" s="7" t="s">
        <v>176</v>
      </c>
      <c r="I1340" s="43"/>
      <c r="J1340" s="43" t="s">
        <v>168</v>
      </c>
      <c r="K1340" s="11"/>
      <c r="L1340" s="11"/>
      <c r="M1340" s="11"/>
      <c r="N1340" s="11"/>
      <c r="O1340" s="9"/>
    </row>
    <row r="1341" spans="2:15">
      <c r="B1341" s="32"/>
      <c r="C1341" s="7" t="s">
        <v>24</v>
      </c>
      <c r="D1341" s="38" t="s">
        <v>177</v>
      </c>
      <c r="E1341" s="10"/>
      <c r="F1341" s="11" t="s">
        <v>178</v>
      </c>
      <c r="G1341" s="88" t="s">
        <v>179</v>
      </c>
      <c r="H1341" s="87"/>
      <c r="I1341" s="87"/>
      <c r="J1341" s="87"/>
      <c r="K1341" s="87"/>
      <c r="L1341" s="87"/>
      <c r="M1341" s="87"/>
      <c r="N1341" s="87"/>
      <c r="O1341" s="9"/>
    </row>
    <row r="1342" spans="2:15">
      <c r="B1342" s="32"/>
      <c r="C1342" s="11"/>
      <c r="D1342" s="44"/>
      <c r="E1342" s="44"/>
      <c r="F1342" s="28" t="s">
        <v>180</v>
      </c>
      <c r="G1342" s="88" t="s">
        <v>181</v>
      </c>
      <c r="H1342" s="87"/>
      <c r="I1342" s="87"/>
      <c r="J1342" s="87"/>
      <c r="K1342" s="87"/>
      <c r="L1342" s="87"/>
      <c r="M1342" s="87"/>
      <c r="N1342" s="87"/>
      <c r="O1342" s="9"/>
    </row>
    <row r="1343" spans="2:15">
      <c r="B1343" s="32"/>
      <c r="C1343" s="11"/>
      <c r="D1343" s="44"/>
      <c r="E1343" s="44"/>
      <c r="F1343" s="28" t="s">
        <v>182</v>
      </c>
      <c r="G1343" s="88" t="s">
        <v>183</v>
      </c>
      <c r="H1343" s="87"/>
      <c r="I1343" s="87"/>
      <c r="J1343" s="87"/>
      <c r="K1343" s="87"/>
      <c r="L1343" s="87"/>
      <c r="M1343" s="87"/>
      <c r="N1343" s="87"/>
      <c r="O1343" s="9"/>
    </row>
    <row r="1344" spans="2:15">
      <c r="B1344" s="32"/>
      <c r="C1344" s="11"/>
      <c r="D1344" s="44"/>
      <c r="E1344" s="44"/>
      <c r="F1344" s="28" t="s">
        <v>184</v>
      </c>
      <c r="G1344" s="88" t="s">
        <v>185</v>
      </c>
      <c r="H1344" s="88"/>
      <c r="I1344" s="88"/>
      <c r="J1344" s="88"/>
      <c r="K1344" s="88"/>
      <c r="L1344" s="88"/>
      <c r="M1344" s="88"/>
      <c r="N1344" s="88"/>
      <c r="O1344" s="9"/>
    </row>
    <row r="1345" spans="2:15">
      <c r="B1345" s="3"/>
      <c r="C1345" s="4"/>
      <c r="D1345" s="45"/>
      <c r="E1345" s="45"/>
      <c r="F1345" s="4"/>
      <c r="G1345" s="4"/>
      <c r="H1345" s="4"/>
      <c r="I1345" s="4"/>
      <c r="J1345" s="4"/>
      <c r="K1345" s="4"/>
      <c r="L1345" s="4"/>
      <c r="M1345" s="4"/>
      <c r="N1345" s="4"/>
      <c r="O1345" s="5"/>
    </row>
    <row r="1346" spans="2:15">
      <c r="B1346" s="6" t="s">
        <v>186</v>
      </c>
      <c r="C1346" s="89" t="s">
        <v>187</v>
      </c>
      <c r="D1346" s="90"/>
      <c r="E1346" s="7" t="s">
        <v>3</v>
      </c>
      <c r="F1346" s="7" t="s">
        <v>188</v>
      </c>
      <c r="G1346" s="7"/>
      <c r="H1346" s="10"/>
      <c r="I1346" s="7"/>
      <c r="J1346" s="11"/>
      <c r="K1346" s="11"/>
      <c r="L1346" s="11"/>
      <c r="M1346" s="11"/>
      <c r="N1346" s="11"/>
      <c r="O1346" s="9"/>
    </row>
    <row r="1347" spans="2:15">
      <c r="B1347" s="3"/>
      <c r="C1347" s="4"/>
      <c r="D1347" s="45"/>
      <c r="E1347" s="45"/>
      <c r="F1347" s="4"/>
      <c r="G1347" s="4"/>
      <c r="H1347" s="4"/>
      <c r="I1347" s="4"/>
      <c r="J1347" s="4"/>
      <c r="K1347" s="4"/>
      <c r="L1347" s="4"/>
      <c r="M1347" s="4"/>
      <c r="N1347" s="4"/>
      <c r="O1347" s="5"/>
    </row>
    <row r="1348" spans="2:15">
      <c r="B1348" s="6" t="s">
        <v>189</v>
      </c>
      <c r="C1348" s="7" t="s">
        <v>190</v>
      </c>
      <c r="D1348" s="7"/>
      <c r="E1348" s="38" t="s">
        <v>3</v>
      </c>
      <c r="F1348" s="28">
        <v>6</v>
      </c>
      <c r="G1348" s="11"/>
      <c r="H1348" s="11"/>
      <c r="I1348" s="11"/>
      <c r="J1348" s="7"/>
      <c r="K1348" s="11"/>
      <c r="L1348" s="11"/>
      <c r="M1348" s="11"/>
      <c r="N1348" s="11"/>
      <c r="O1348" s="9"/>
    </row>
    <row r="1349" spans="2:15">
      <c r="B1349" s="46"/>
      <c r="C1349" s="47"/>
      <c r="D1349" s="48"/>
      <c r="E1349" s="48"/>
      <c r="F1349" s="49"/>
      <c r="G1349" s="49"/>
      <c r="H1349" s="49"/>
      <c r="I1349" s="49"/>
      <c r="J1349" s="49"/>
      <c r="K1349" s="49"/>
      <c r="L1349" s="49"/>
      <c r="M1349" s="49"/>
      <c r="N1349" s="49"/>
      <c r="O1349" s="50"/>
    </row>
    <row r="1353" spans="2:15">
      <c r="K1353" s="55" t="s">
        <v>98</v>
      </c>
    </row>
    <row r="1354" spans="2:15">
      <c r="K1354" s="56" t="s">
        <v>644</v>
      </c>
    </row>
    <row r="1355" spans="2:15">
      <c r="K1355" s="58"/>
    </row>
    <row r="1356" spans="2:15">
      <c r="K1356" s="58"/>
    </row>
    <row r="1357" spans="2:15">
      <c r="K1357" s="58"/>
    </row>
    <row r="1358" spans="2:15">
      <c r="K1358" s="84" t="s">
        <v>645</v>
      </c>
    </row>
    <row r="1359" spans="2:15">
      <c r="K1359" s="57" t="s">
        <v>646</v>
      </c>
    </row>
    <row r="1444" spans="2:15" ht="15.6" customHeight="1">
      <c r="B1444" s="150" t="s">
        <v>0</v>
      </c>
      <c r="C1444" s="151"/>
      <c r="D1444" s="151"/>
      <c r="E1444" s="151"/>
      <c r="F1444" s="151"/>
      <c r="G1444" s="151"/>
      <c r="H1444" s="151"/>
      <c r="I1444" s="151"/>
      <c r="J1444" s="151"/>
      <c r="K1444" s="151"/>
      <c r="L1444" s="151"/>
      <c r="M1444" s="151"/>
      <c r="N1444" s="151"/>
      <c r="O1444" s="152"/>
    </row>
    <row r="1445" spans="2:15" ht="15.6" customHeight="1">
      <c r="B1445" s="153"/>
      <c r="C1445" s="154"/>
      <c r="D1445" s="154"/>
      <c r="E1445" s="154"/>
      <c r="F1445" s="154"/>
      <c r="G1445" s="154"/>
      <c r="H1445" s="154"/>
      <c r="I1445" s="154"/>
      <c r="J1445" s="154"/>
      <c r="K1445" s="154"/>
      <c r="L1445" s="154"/>
      <c r="M1445" s="154"/>
      <c r="N1445" s="154"/>
      <c r="O1445" s="155"/>
    </row>
    <row r="1446" spans="2:15">
      <c r="B1446" s="3"/>
      <c r="C1446" s="4"/>
      <c r="D1446" s="4"/>
      <c r="E1446" s="4"/>
      <c r="F1446" s="4"/>
      <c r="G1446" s="4"/>
      <c r="H1446" s="4"/>
      <c r="I1446" s="4"/>
      <c r="J1446" s="4"/>
      <c r="K1446" s="4"/>
      <c r="L1446" s="4"/>
      <c r="M1446" s="4"/>
      <c r="N1446" s="4"/>
      <c r="O1446" s="5"/>
    </row>
    <row r="1447" spans="2:15">
      <c r="B1447" s="6" t="s">
        <v>1</v>
      </c>
      <c r="C1447" s="7" t="s">
        <v>2</v>
      </c>
      <c r="D1447" s="7"/>
      <c r="E1447" s="8" t="s">
        <v>3</v>
      </c>
      <c r="F1447" s="156" t="s">
        <v>306</v>
      </c>
      <c r="G1447" s="156"/>
      <c r="H1447" s="156"/>
      <c r="I1447" s="156"/>
      <c r="J1447" s="156"/>
      <c r="K1447" s="156"/>
      <c r="L1447" s="156"/>
      <c r="M1447" s="156"/>
      <c r="N1447" s="156"/>
      <c r="O1447" s="9"/>
    </row>
    <row r="1448" spans="2:15">
      <c r="B1448" s="6"/>
      <c r="C1448" s="7"/>
      <c r="D1448" s="7"/>
      <c r="E1448" s="8"/>
      <c r="F1448" s="7"/>
      <c r="G1448" s="7"/>
      <c r="H1448" s="7"/>
      <c r="I1448" s="7"/>
      <c r="J1448" s="7"/>
      <c r="K1448" s="7"/>
      <c r="L1448" s="7"/>
      <c r="M1448" s="7"/>
      <c r="N1448" s="7"/>
      <c r="O1448" s="9"/>
    </row>
    <row r="1449" spans="2:15">
      <c r="B1449" s="6" t="s">
        <v>4</v>
      </c>
      <c r="C1449" s="7" t="s">
        <v>5</v>
      </c>
      <c r="D1449" s="7"/>
      <c r="E1449" s="8" t="s">
        <v>3</v>
      </c>
      <c r="F1449" s="94" t="s">
        <v>11</v>
      </c>
      <c r="G1449" s="94"/>
      <c r="H1449" s="94"/>
      <c r="I1449" s="94"/>
      <c r="J1449" s="94"/>
      <c r="K1449" s="94"/>
      <c r="L1449" s="94"/>
      <c r="M1449" s="94"/>
      <c r="N1449" s="94"/>
      <c r="O1449" s="9"/>
    </row>
    <row r="1450" spans="2:15">
      <c r="B1450" s="6"/>
      <c r="C1450" s="7"/>
      <c r="D1450" s="7"/>
      <c r="E1450" s="8"/>
      <c r="F1450" s="7"/>
      <c r="G1450" s="7"/>
      <c r="H1450" s="7"/>
      <c r="I1450" s="7"/>
      <c r="J1450" s="7"/>
      <c r="K1450" s="7"/>
      <c r="L1450" s="7"/>
      <c r="M1450" s="7"/>
      <c r="N1450" s="7"/>
      <c r="O1450" s="9"/>
    </row>
    <row r="1451" spans="2:15">
      <c r="B1451" s="6" t="s">
        <v>6</v>
      </c>
      <c r="C1451" s="7" t="s">
        <v>7</v>
      </c>
      <c r="D1451" s="7"/>
      <c r="E1451" s="8" t="s">
        <v>3</v>
      </c>
      <c r="F1451" s="94" t="s">
        <v>307</v>
      </c>
      <c r="G1451" s="94"/>
      <c r="H1451" s="94"/>
      <c r="I1451" s="94"/>
      <c r="J1451" s="94"/>
      <c r="K1451" s="94"/>
      <c r="L1451" s="94"/>
      <c r="M1451" s="94"/>
      <c r="N1451" s="94"/>
      <c r="O1451" s="9"/>
    </row>
    <row r="1452" spans="2:15">
      <c r="B1452" s="6"/>
      <c r="C1452" s="7" t="s">
        <v>9</v>
      </c>
      <c r="D1452" s="11" t="s">
        <v>10</v>
      </c>
      <c r="E1452" s="8" t="s">
        <v>3</v>
      </c>
      <c r="F1452" s="94" t="s">
        <v>11</v>
      </c>
      <c r="G1452" s="94"/>
      <c r="H1452" s="94"/>
      <c r="I1452" s="94"/>
      <c r="J1452" s="94"/>
      <c r="K1452" s="94"/>
      <c r="L1452" s="94"/>
      <c r="M1452" s="94"/>
      <c r="N1452" s="94"/>
      <c r="O1452" s="9"/>
    </row>
    <row r="1453" spans="2:15">
      <c r="B1453" s="6"/>
      <c r="C1453" s="7" t="s">
        <v>12</v>
      </c>
      <c r="D1453" s="11" t="s">
        <v>13</v>
      </c>
      <c r="E1453" s="8" t="s">
        <v>3</v>
      </c>
      <c r="F1453" s="94" t="s">
        <v>11</v>
      </c>
      <c r="G1453" s="94"/>
      <c r="H1453" s="94"/>
      <c r="I1453" s="94"/>
      <c r="J1453" s="94"/>
      <c r="K1453" s="94"/>
      <c r="L1453" s="94"/>
      <c r="M1453" s="94"/>
      <c r="N1453" s="94"/>
      <c r="O1453" s="9"/>
    </row>
    <row r="1454" spans="2:15">
      <c r="B1454" s="6"/>
      <c r="C1454" s="7" t="s">
        <v>14</v>
      </c>
      <c r="D1454" s="11" t="s">
        <v>15</v>
      </c>
      <c r="E1454" s="8" t="s">
        <v>3</v>
      </c>
      <c r="F1454" s="94" t="s">
        <v>16</v>
      </c>
      <c r="G1454" s="94"/>
      <c r="H1454" s="94"/>
      <c r="I1454" s="94"/>
      <c r="J1454" s="94"/>
      <c r="K1454" s="94"/>
      <c r="L1454" s="94"/>
      <c r="M1454" s="94"/>
      <c r="N1454" s="94"/>
      <c r="O1454" s="9"/>
    </row>
    <row r="1455" spans="2:15">
      <c r="B1455" s="6"/>
      <c r="C1455" s="7" t="s">
        <v>17</v>
      </c>
      <c r="D1455" s="11" t="s">
        <v>18</v>
      </c>
      <c r="E1455" s="8" t="s">
        <v>3</v>
      </c>
      <c r="F1455" s="94" t="s">
        <v>19</v>
      </c>
      <c r="G1455" s="94"/>
      <c r="H1455" s="94"/>
      <c r="I1455" s="94"/>
      <c r="J1455" s="94"/>
      <c r="K1455" s="94"/>
      <c r="L1455" s="94"/>
      <c r="M1455" s="94"/>
      <c r="N1455" s="94"/>
      <c r="O1455" s="9"/>
    </row>
    <row r="1456" spans="2:15">
      <c r="B1456" s="6"/>
      <c r="C1456" s="7" t="s">
        <v>20</v>
      </c>
      <c r="D1456" s="11" t="s">
        <v>21</v>
      </c>
      <c r="E1456" s="8" t="s">
        <v>3</v>
      </c>
      <c r="F1456" s="94" t="s">
        <v>277</v>
      </c>
      <c r="G1456" s="94"/>
      <c r="H1456" s="94"/>
      <c r="I1456" s="94"/>
      <c r="J1456" s="94"/>
      <c r="K1456" s="94"/>
      <c r="L1456" s="94"/>
      <c r="M1456" s="94"/>
      <c r="N1456" s="94"/>
      <c r="O1456" s="9"/>
    </row>
    <row r="1457" spans="2:15">
      <c r="B1457" s="6"/>
      <c r="C1457" s="7" t="s">
        <v>22</v>
      </c>
      <c r="D1457" s="11" t="s">
        <v>23</v>
      </c>
      <c r="E1457" s="8" t="s">
        <v>3</v>
      </c>
      <c r="F1457" s="112" t="s">
        <v>11</v>
      </c>
      <c r="G1457" s="112"/>
      <c r="H1457" s="112"/>
      <c r="I1457" s="94"/>
      <c r="J1457" s="94"/>
      <c r="K1457" s="94"/>
      <c r="L1457" s="94"/>
      <c r="M1457" s="94"/>
      <c r="N1457" s="94"/>
      <c r="O1457" s="9"/>
    </row>
    <row r="1458" spans="2:15">
      <c r="B1458" s="6"/>
      <c r="C1458" s="7" t="s">
        <v>24</v>
      </c>
      <c r="D1458" s="11" t="s">
        <v>25</v>
      </c>
      <c r="E1458" s="8" t="s">
        <v>3</v>
      </c>
      <c r="F1458" s="112" t="s">
        <v>11</v>
      </c>
      <c r="G1458" s="112"/>
      <c r="H1458" s="112"/>
      <c r="I1458" s="94"/>
      <c r="J1458" s="94"/>
      <c r="K1458" s="94"/>
      <c r="L1458" s="94"/>
      <c r="M1458" s="94"/>
      <c r="N1458" s="94"/>
      <c r="O1458" s="9"/>
    </row>
    <row r="1459" spans="2:15">
      <c r="B1459" s="6"/>
      <c r="C1459" s="7"/>
      <c r="D1459" s="11"/>
      <c r="E1459" s="8"/>
      <c r="F1459" s="12"/>
      <c r="G1459" s="12"/>
      <c r="H1459" s="12"/>
      <c r="I1459" s="7"/>
      <c r="J1459" s="7"/>
      <c r="K1459" s="7"/>
      <c r="L1459" s="7"/>
      <c r="M1459" s="7"/>
      <c r="N1459" s="7"/>
      <c r="O1459" s="9"/>
    </row>
    <row r="1460" spans="2:15" ht="39.6" customHeight="1">
      <c r="B1460" s="6" t="s">
        <v>26</v>
      </c>
      <c r="C1460" s="7" t="s">
        <v>27</v>
      </c>
      <c r="D1460" s="7"/>
      <c r="E1460" s="8" t="s">
        <v>3</v>
      </c>
      <c r="F1460" s="89" t="s">
        <v>331</v>
      </c>
      <c r="G1460" s="89"/>
      <c r="H1460" s="89"/>
      <c r="I1460" s="89"/>
      <c r="J1460" s="89"/>
      <c r="K1460" s="89"/>
      <c r="L1460" s="89"/>
      <c r="M1460" s="89"/>
      <c r="N1460" s="89"/>
      <c r="O1460" s="9"/>
    </row>
    <row r="1461" spans="2:15">
      <c r="B1461" s="6"/>
      <c r="C1461" s="7"/>
      <c r="D1461" s="7"/>
      <c r="E1461" s="8"/>
      <c r="F1461" s="13"/>
      <c r="G1461" s="13"/>
      <c r="H1461" s="13"/>
      <c r="I1461" s="13"/>
      <c r="J1461" s="13"/>
      <c r="K1461" s="13"/>
      <c r="L1461" s="13"/>
      <c r="M1461" s="13"/>
      <c r="N1461" s="13"/>
      <c r="O1461" s="9"/>
    </row>
    <row r="1462" spans="2:15">
      <c r="B1462" s="6" t="s">
        <v>28</v>
      </c>
      <c r="C1462" s="7" t="s">
        <v>29</v>
      </c>
      <c r="D1462" s="7"/>
      <c r="E1462" s="8" t="s">
        <v>3</v>
      </c>
      <c r="F1462" s="113"/>
      <c r="G1462" s="113"/>
      <c r="H1462" s="113"/>
      <c r="I1462" s="113"/>
      <c r="J1462" s="113"/>
      <c r="K1462" s="113"/>
      <c r="L1462" s="113"/>
      <c r="M1462" s="113"/>
      <c r="N1462" s="113"/>
      <c r="O1462" s="9"/>
    </row>
    <row r="1463" spans="2:15" ht="15.6" customHeight="1">
      <c r="B1463" s="6"/>
      <c r="C1463" s="7" t="s">
        <v>9</v>
      </c>
      <c r="D1463" s="11" t="s">
        <v>30</v>
      </c>
      <c r="E1463" s="8" t="s">
        <v>31</v>
      </c>
      <c r="F1463" s="88" t="s">
        <v>298</v>
      </c>
      <c r="G1463" s="88"/>
      <c r="H1463" s="88"/>
      <c r="I1463" s="88"/>
      <c r="J1463" s="88"/>
      <c r="K1463" s="88"/>
      <c r="L1463" s="88"/>
      <c r="M1463" s="88"/>
      <c r="N1463" s="88"/>
      <c r="O1463" s="9"/>
    </row>
    <row r="1464" spans="2:15">
      <c r="B1464" s="6"/>
      <c r="C1464" s="7" t="s">
        <v>12</v>
      </c>
      <c r="D1464" s="11" t="s">
        <v>32</v>
      </c>
      <c r="E1464" s="8" t="s">
        <v>3</v>
      </c>
      <c r="F1464" s="7" t="s">
        <v>33</v>
      </c>
      <c r="G1464" s="7" t="s">
        <v>35</v>
      </c>
      <c r="H1464" s="7"/>
      <c r="I1464" s="7"/>
      <c r="J1464" s="7"/>
      <c r="K1464" s="7"/>
      <c r="L1464" s="7"/>
      <c r="M1464" s="7"/>
      <c r="N1464" s="7"/>
      <c r="O1464" s="9"/>
    </row>
    <row r="1465" spans="2:15">
      <c r="B1465" s="6"/>
      <c r="C1465" s="7"/>
      <c r="D1465" s="11"/>
      <c r="E1465" s="8"/>
      <c r="F1465" s="7" t="s">
        <v>34</v>
      </c>
      <c r="G1465" s="7" t="s">
        <v>287</v>
      </c>
      <c r="H1465" s="7"/>
      <c r="I1465" s="7"/>
      <c r="J1465" s="7"/>
      <c r="K1465" s="7"/>
      <c r="L1465" s="7"/>
      <c r="M1465" s="7"/>
      <c r="N1465" s="7"/>
      <c r="O1465" s="9"/>
    </row>
    <row r="1466" spans="2:15">
      <c r="B1466" s="6"/>
      <c r="C1466" s="7"/>
      <c r="D1466" s="11"/>
      <c r="E1466" s="8"/>
      <c r="F1466" s="7" t="s">
        <v>6</v>
      </c>
      <c r="G1466" s="7" t="s">
        <v>36</v>
      </c>
      <c r="H1466" s="7"/>
      <c r="I1466" s="7"/>
      <c r="J1466" s="7"/>
      <c r="K1466" s="7"/>
      <c r="L1466" s="7"/>
      <c r="M1466" s="7"/>
      <c r="N1466" s="7"/>
      <c r="O1466" s="9"/>
    </row>
    <row r="1467" spans="2:15">
      <c r="B1467" s="6"/>
      <c r="C1467" s="7" t="s">
        <v>14</v>
      </c>
      <c r="D1467" s="11" t="s">
        <v>37</v>
      </c>
      <c r="E1467" s="8" t="s">
        <v>3</v>
      </c>
      <c r="F1467" s="88"/>
      <c r="G1467" s="88"/>
      <c r="H1467" s="88"/>
      <c r="I1467" s="88"/>
      <c r="J1467" s="88"/>
      <c r="K1467" s="88"/>
      <c r="L1467" s="88"/>
      <c r="M1467" s="88"/>
      <c r="N1467" s="88"/>
      <c r="O1467" s="9"/>
    </row>
    <row r="1468" spans="2:15">
      <c r="B1468" s="6"/>
      <c r="C1468" s="7"/>
      <c r="D1468" s="11"/>
      <c r="E1468" s="8"/>
      <c r="F1468" s="13"/>
      <c r="G1468" s="13"/>
      <c r="H1468" s="13"/>
      <c r="I1468" s="13"/>
      <c r="J1468" s="13"/>
      <c r="K1468" s="13"/>
      <c r="L1468" s="13"/>
      <c r="M1468" s="13"/>
      <c r="N1468" s="13"/>
      <c r="O1468" s="9"/>
    </row>
    <row r="1469" spans="2:15">
      <c r="B1469" s="6" t="s">
        <v>38</v>
      </c>
      <c r="C1469" s="7" t="s">
        <v>39</v>
      </c>
      <c r="D1469" s="7"/>
      <c r="E1469" s="11" t="s">
        <v>3</v>
      </c>
      <c r="F1469" s="11"/>
      <c r="G1469" s="11"/>
      <c r="H1469" s="11"/>
      <c r="I1469" s="11"/>
      <c r="J1469" s="11"/>
      <c r="K1469" s="11"/>
      <c r="L1469" s="11"/>
      <c r="M1469" s="11"/>
      <c r="N1469" s="11"/>
      <c r="O1469" s="9"/>
    </row>
    <row r="1470" spans="2:15" ht="46.8">
      <c r="B1470" s="14"/>
      <c r="C1470" s="15" t="s">
        <v>40</v>
      </c>
      <c r="D1470" s="105" t="s">
        <v>41</v>
      </c>
      <c r="E1470" s="106"/>
      <c r="F1470" s="106"/>
      <c r="G1470" s="106"/>
      <c r="H1470" s="106"/>
      <c r="I1470" s="107"/>
      <c r="J1470" s="16" t="s">
        <v>42</v>
      </c>
      <c r="K1470" s="16" t="s">
        <v>43</v>
      </c>
      <c r="L1470" s="16" t="s">
        <v>44</v>
      </c>
      <c r="M1470" s="16" t="s">
        <v>45</v>
      </c>
      <c r="N1470" s="16" t="s">
        <v>46</v>
      </c>
      <c r="O1470" s="5"/>
    </row>
    <row r="1471" spans="2:15" ht="34.799999999999997" customHeight="1">
      <c r="B1471" s="6"/>
      <c r="C1471" s="64">
        <v>1</v>
      </c>
      <c r="D1471" s="114" t="s">
        <v>310</v>
      </c>
      <c r="E1471" s="115"/>
      <c r="F1471" s="116"/>
      <c r="G1471" s="116"/>
      <c r="H1471" s="116"/>
      <c r="I1471" s="117"/>
      <c r="J1471" s="72" t="s">
        <v>47</v>
      </c>
      <c r="K1471" s="18">
        <f t="shared" ref="K1471:K1477" si="19">36*4</f>
        <v>144</v>
      </c>
      <c r="L1471" s="19">
        <v>5</v>
      </c>
      <c r="M1471" s="24">
        <f>K1471*L1471</f>
        <v>720</v>
      </c>
      <c r="N1471" s="21">
        <f>M1471/1250</f>
        <v>0.57599999999999996</v>
      </c>
      <c r="O1471" s="9"/>
    </row>
    <row r="1472" spans="2:15" ht="34.950000000000003" customHeight="1">
      <c r="B1472" s="6"/>
      <c r="C1472" s="64">
        <v>2</v>
      </c>
      <c r="D1472" s="114" t="s">
        <v>311</v>
      </c>
      <c r="E1472" s="115"/>
      <c r="F1472" s="116"/>
      <c r="G1472" s="116"/>
      <c r="H1472" s="116"/>
      <c r="I1472" s="117"/>
      <c r="J1472" s="23" t="s">
        <v>47</v>
      </c>
      <c r="K1472" s="18">
        <f t="shared" si="19"/>
        <v>144</v>
      </c>
      <c r="L1472" s="19">
        <v>5</v>
      </c>
      <c r="M1472" s="20">
        <f t="shared" ref="M1472:M1477" si="20">K1472*L1472</f>
        <v>720</v>
      </c>
      <c r="N1472" s="21">
        <f t="shared" ref="N1472:N1477" si="21">M1472/1250</f>
        <v>0.57599999999999996</v>
      </c>
      <c r="O1472" s="9"/>
    </row>
    <row r="1473" spans="2:15" ht="34.950000000000003" customHeight="1">
      <c r="B1473" s="6"/>
      <c r="C1473" s="64">
        <v>3</v>
      </c>
      <c r="D1473" s="114" t="s">
        <v>312</v>
      </c>
      <c r="E1473" s="115"/>
      <c r="F1473" s="116"/>
      <c r="G1473" s="116"/>
      <c r="H1473" s="116"/>
      <c r="I1473" s="117"/>
      <c r="J1473" s="17" t="s">
        <v>47</v>
      </c>
      <c r="K1473" s="18">
        <f t="shared" si="19"/>
        <v>144</v>
      </c>
      <c r="L1473" s="19">
        <v>5</v>
      </c>
      <c r="M1473" s="20">
        <f t="shared" si="20"/>
        <v>720</v>
      </c>
      <c r="N1473" s="21">
        <f t="shared" si="21"/>
        <v>0.57599999999999996</v>
      </c>
      <c r="O1473" s="9"/>
    </row>
    <row r="1474" spans="2:15" ht="34.950000000000003" customHeight="1">
      <c r="B1474" s="6"/>
      <c r="C1474" s="64">
        <v>4</v>
      </c>
      <c r="D1474" s="114" t="s">
        <v>313</v>
      </c>
      <c r="E1474" s="115"/>
      <c r="F1474" s="116"/>
      <c r="G1474" s="116"/>
      <c r="H1474" s="116"/>
      <c r="I1474" s="117"/>
      <c r="J1474" s="17" t="s">
        <v>266</v>
      </c>
      <c r="K1474" s="18">
        <f t="shared" si="19"/>
        <v>144</v>
      </c>
      <c r="L1474" s="19">
        <v>5</v>
      </c>
      <c r="M1474" s="20">
        <f t="shared" si="20"/>
        <v>720</v>
      </c>
      <c r="N1474" s="21">
        <f t="shared" si="21"/>
        <v>0.57599999999999996</v>
      </c>
      <c r="O1474" s="9"/>
    </row>
    <row r="1475" spans="2:15" ht="34.950000000000003" customHeight="1">
      <c r="B1475" s="6"/>
      <c r="C1475" s="64">
        <v>5</v>
      </c>
      <c r="D1475" s="114" t="s">
        <v>314</v>
      </c>
      <c r="E1475" s="115"/>
      <c r="F1475" s="116"/>
      <c r="G1475" s="116"/>
      <c r="H1475" s="116"/>
      <c r="I1475" s="117"/>
      <c r="J1475" s="17" t="s">
        <v>266</v>
      </c>
      <c r="K1475" s="18">
        <f t="shared" si="19"/>
        <v>144</v>
      </c>
      <c r="L1475" s="19">
        <v>5</v>
      </c>
      <c r="M1475" s="20">
        <f t="shared" si="20"/>
        <v>720</v>
      </c>
      <c r="N1475" s="21">
        <f t="shared" si="21"/>
        <v>0.57599999999999996</v>
      </c>
      <c r="O1475" s="9"/>
    </row>
    <row r="1476" spans="2:15" ht="34.950000000000003" customHeight="1">
      <c r="B1476" s="6"/>
      <c r="C1476" s="64">
        <v>6</v>
      </c>
      <c r="D1476" s="114" t="s">
        <v>315</v>
      </c>
      <c r="E1476" s="115"/>
      <c r="F1476" s="116"/>
      <c r="G1476" s="116"/>
      <c r="H1476" s="116"/>
      <c r="I1476" s="117"/>
      <c r="J1476" s="17" t="s">
        <v>47</v>
      </c>
      <c r="K1476" s="18">
        <f t="shared" si="19"/>
        <v>144</v>
      </c>
      <c r="L1476" s="19">
        <v>5</v>
      </c>
      <c r="M1476" s="20">
        <f t="shared" si="20"/>
        <v>720</v>
      </c>
      <c r="N1476" s="21">
        <f t="shared" si="21"/>
        <v>0.57599999999999996</v>
      </c>
      <c r="O1476" s="9"/>
    </row>
    <row r="1477" spans="2:15" ht="34.950000000000003" customHeight="1">
      <c r="B1477" s="6"/>
      <c r="C1477" s="64">
        <v>7</v>
      </c>
      <c r="D1477" s="114" t="s">
        <v>316</v>
      </c>
      <c r="E1477" s="115"/>
      <c r="F1477" s="116"/>
      <c r="G1477" s="116"/>
      <c r="H1477" s="116"/>
      <c r="I1477" s="117"/>
      <c r="J1477" s="17" t="s">
        <v>267</v>
      </c>
      <c r="K1477" s="18">
        <f t="shared" si="19"/>
        <v>144</v>
      </c>
      <c r="L1477" s="19">
        <v>10</v>
      </c>
      <c r="M1477" s="73">
        <f t="shared" si="20"/>
        <v>1440</v>
      </c>
      <c r="N1477" s="21">
        <f t="shared" si="21"/>
        <v>1.1519999999999999</v>
      </c>
      <c r="O1477" s="9"/>
    </row>
    <row r="1478" spans="2:15" ht="15.6" customHeight="1">
      <c r="B1478" s="14"/>
      <c r="C1478" s="118" t="s">
        <v>48</v>
      </c>
      <c r="D1478" s="119"/>
      <c r="E1478" s="119"/>
      <c r="F1478" s="119"/>
      <c r="G1478" s="119"/>
      <c r="H1478" s="119"/>
      <c r="I1478" s="119"/>
      <c r="J1478" s="119"/>
      <c r="K1478" s="119"/>
      <c r="L1478" s="119"/>
      <c r="M1478" s="25">
        <f>SUM(M1471:M1477)</f>
        <v>5760</v>
      </c>
      <c r="N1478" s="26">
        <f>SUM(N1471:N1477)</f>
        <v>4.6079999999999997</v>
      </c>
      <c r="O1478" s="5"/>
    </row>
    <row r="1479" spans="2:15" ht="15.6" customHeight="1">
      <c r="B1479" s="14"/>
      <c r="C1479" s="118" t="s">
        <v>49</v>
      </c>
      <c r="D1479" s="119"/>
      <c r="E1479" s="119"/>
      <c r="F1479" s="119"/>
      <c r="G1479" s="119"/>
      <c r="H1479" s="119"/>
      <c r="I1479" s="119"/>
      <c r="J1479" s="119"/>
      <c r="K1479" s="119"/>
      <c r="L1479" s="119"/>
      <c r="M1479" s="119"/>
      <c r="N1479" s="27" t="str">
        <f>ROUND(N1478,0)&amp;" Orang"</f>
        <v>5 Orang</v>
      </c>
      <c r="O1479" s="5"/>
    </row>
    <row r="1480" spans="2:15">
      <c r="B1480" s="14"/>
      <c r="C1480" s="4"/>
      <c r="D1480" s="4"/>
      <c r="E1480" s="4"/>
      <c r="F1480" s="4"/>
      <c r="G1480" s="4"/>
      <c r="H1480" s="4"/>
      <c r="I1480" s="4"/>
      <c r="J1480" s="4"/>
      <c r="K1480" s="4"/>
      <c r="L1480" s="4"/>
      <c r="M1480" s="4"/>
      <c r="N1480" s="4"/>
      <c r="O1480" s="5"/>
    </row>
    <row r="1481" spans="2:15">
      <c r="B1481" s="6" t="s">
        <v>50</v>
      </c>
      <c r="C1481" s="7" t="s">
        <v>51</v>
      </c>
      <c r="D1481" s="7"/>
      <c r="E1481" s="8" t="s">
        <v>3</v>
      </c>
      <c r="F1481" s="88"/>
      <c r="G1481" s="88"/>
      <c r="H1481" s="88"/>
      <c r="I1481" s="88"/>
      <c r="J1481" s="88"/>
      <c r="K1481" s="88"/>
      <c r="L1481" s="88"/>
      <c r="M1481" s="88"/>
      <c r="N1481" s="88"/>
      <c r="O1481" s="9"/>
    </row>
    <row r="1482" spans="2:15" ht="15.6" customHeight="1">
      <c r="B1482" s="6"/>
      <c r="C1482" s="28">
        <v>1</v>
      </c>
      <c r="D1482" s="88" t="s">
        <v>317</v>
      </c>
      <c r="E1482" s="110"/>
      <c r="F1482" s="110"/>
      <c r="G1482" s="110"/>
      <c r="H1482" s="110"/>
      <c r="I1482" s="110"/>
      <c r="J1482" s="110"/>
      <c r="K1482" s="110"/>
      <c r="L1482" s="110"/>
      <c r="M1482" s="110"/>
      <c r="N1482" s="110"/>
      <c r="O1482" s="9"/>
    </row>
    <row r="1483" spans="2:15" ht="15.6" customHeight="1">
      <c r="B1483" s="6"/>
      <c r="C1483" s="28">
        <v>2</v>
      </c>
      <c r="D1483" s="88" t="s">
        <v>318</v>
      </c>
      <c r="E1483" s="111"/>
      <c r="F1483" s="111"/>
      <c r="G1483" s="111"/>
      <c r="H1483" s="111"/>
      <c r="I1483" s="111"/>
      <c r="J1483" s="111"/>
      <c r="K1483" s="111"/>
      <c r="L1483" s="111"/>
      <c r="M1483" s="111"/>
      <c r="N1483" s="111"/>
      <c r="O1483" s="9"/>
    </row>
    <row r="1484" spans="2:15" ht="15.6" customHeight="1">
      <c r="B1484" s="6"/>
      <c r="C1484" s="28">
        <v>3</v>
      </c>
      <c r="D1484" s="88" t="s">
        <v>319</v>
      </c>
      <c r="E1484" s="111"/>
      <c r="F1484" s="111"/>
      <c r="G1484" s="111"/>
      <c r="H1484" s="111"/>
      <c r="I1484" s="111"/>
      <c r="J1484" s="111"/>
      <c r="K1484" s="111"/>
      <c r="L1484" s="111"/>
      <c r="M1484" s="111"/>
      <c r="N1484" s="111"/>
      <c r="O1484" s="9"/>
    </row>
    <row r="1485" spans="2:15" ht="15.6" customHeight="1">
      <c r="B1485" s="6"/>
      <c r="C1485" s="28">
        <v>4</v>
      </c>
      <c r="D1485" s="88" t="s">
        <v>320</v>
      </c>
      <c r="E1485" s="111"/>
      <c r="F1485" s="111"/>
      <c r="G1485" s="111"/>
      <c r="H1485" s="111"/>
      <c r="I1485" s="111"/>
      <c r="J1485" s="111"/>
      <c r="K1485" s="111"/>
      <c r="L1485" s="111"/>
      <c r="M1485" s="111"/>
      <c r="N1485" s="111"/>
      <c r="O1485" s="9"/>
    </row>
    <row r="1486" spans="2:15" ht="15.6" customHeight="1">
      <c r="B1486" s="6"/>
      <c r="C1486" s="28">
        <v>5</v>
      </c>
      <c r="D1486" s="88" t="s">
        <v>321</v>
      </c>
      <c r="E1486" s="111"/>
      <c r="F1486" s="111"/>
      <c r="G1486" s="111"/>
      <c r="H1486" s="111"/>
      <c r="I1486" s="111"/>
      <c r="J1486" s="111"/>
      <c r="K1486" s="111"/>
      <c r="L1486" s="111"/>
      <c r="M1486" s="111"/>
      <c r="N1486" s="111"/>
      <c r="O1486" s="9"/>
    </row>
    <row r="1487" spans="2:15" ht="15.6" customHeight="1">
      <c r="B1487" s="6"/>
      <c r="C1487" s="28">
        <v>6</v>
      </c>
      <c r="D1487" s="88" t="s">
        <v>322</v>
      </c>
      <c r="E1487" s="111"/>
      <c r="F1487" s="111"/>
      <c r="G1487" s="111"/>
      <c r="H1487" s="111"/>
      <c r="I1487" s="111"/>
      <c r="J1487" s="111"/>
      <c r="K1487" s="111"/>
      <c r="L1487" s="111"/>
      <c r="M1487" s="111"/>
      <c r="N1487" s="111"/>
      <c r="O1487" s="9"/>
    </row>
    <row r="1488" spans="2:15" ht="15.6" customHeight="1">
      <c r="B1488" s="6"/>
      <c r="C1488" s="28">
        <v>7</v>
      </c>
      <c r="D1488" s="88" t="s">
        <v>323</v>
      </c>
      <c r="E1488" s="111"/>
      <c r="F1488" s="111"/>
      <c r="G1488" s="111"/>
      <c r="H1488" s="111"/>
      <c r="I1488" s="111"/>
      <c r="J1488" s="111"/>
      <c r="K1488" s="111"/>
      <c r="L1488" s="111"/>
      <c r="M1488" s="111"/>
      <c r="N1488" s="111"/>
      <c r="O1488" s="9"/>
    </row>
    <row r="1489" spans="2:15">
      <c r="B1489" s="14"/>
      <c r="C1489" s="4"/>
      <c r="D1489" s="11"/>
      <c r="E1489" s="11"/>
      <c r="F1489" s="11"/>
      <c r="G1489" s="11"/>
      <c r="H1489" s="11"/>
      <c r="I1489" s="11"/>
      <c r="J1489" s="11"/>
      <c r="K1489" s="11"/>
      <c r="L1489" s="11"/>
      <c r="M1489" s="11"/>
      <c r="N1489" s="11"/>
      <c r="O1489" s="5"/>
    </row>
    <row r="1490" spans="2:15">
      <c r="B1490" s="6" t="s">
        <v>58</v>
      </c>
      <c r="C1490" s="7" t="s">
        <v>59</v>
      </c>
      <c r="D1490" s="7"/>
      <c r="E1490" s="11" t="s">
        <v>3</v>
      </c>
      <c r="F1490" s="11"/>
      <c r="G1490" s="11"/>
      <c r="H1490" s="11"/>
      <c r="I1490" s="11"/>
      <c r="J1490" s="11"/>
      <c r="K1490" s="11"/>
      <c r="L1490" s="11"/>
      <c r="M1490" s="11"/>
      <c r="N1490" s="11"/>
      <c r="O1490" s="9"/>
    </row>
    <row r="1491" spans="2:15" ht="15.6" customHeight="1">
      <c r="B1491" s="14"/>
      <c r="C1491" s="15" t="s">
        <v>40</v>
      </c>
      <c r="D1491" s="105" t="s">
        <v>59</v>
      </c>
      <c r="E1491" s="106"/>
      <c r="F1491" s="106"/>
      <c r="G1491" s="106"/>
      <c r="H1491" s="106"/>
      <c r="I1491" s="107"/>
      <c r="J1491" s="105" t="s">
        <v>60</v>
      </c>
      <c r="K1491" s="108"/>
      <c r="L1491" s="108"/>
      <c r="M1491" s="108"/>
      <c r="N1491" s="109"/>
      <c r="O1491" s="5"/>
    </row>
    <row r="1492" spans="2:15" ht="15.6" customHeight="1">
      <c r="B1492" s="3"/>
      <c r="C1492" s="29">
        <v>1</v>
      </c>
      <c r="D1492" s="98" t="s">
        <v>61</v>
      </c>
      <c r="E1492" s="99"/>
      <c r="F1492" s="99"/>
      <c r="G1492" s="99"/>
      <c r="H1492" s="99"/>
      <c r="I1492" s="100"/>
      <c r="J1492" s="98" t="s">
        <v>62</v>
      </c>
      <c r="K1492" s="99"/>
      <c r="L1492" s="99"/>
      <c r="M1492" s="99"/>
      <c r="N1492" s="100"/>
      <c r="O1492" s="5"/>
    </row>
    <row r="1493" spans="2:15" ht="15.6" customHeight="1">
      <c r="B1493" s="3"/>
      <c r="C1493" s="29">
        <v>2</v>
      </c>
      <c r="D1493" s="98" t="s">
        <v>63</v>
      </c>
      <c r="E1493" s="99"/>
      <c r="F1493" s="99"/>
      <c r="G1493" s="99"/>
      <c r="H1493" s="99"/>
      <c r="I1493" s="100"/>
      <c r="J1493" s="98" t="s">
        <v>64</v>
      </c>
      <c r="K1493" s="99"/>
      <c r="L1493" s="99"/>
      <c r="M1493" s="99"/>
      <c r="N1493" s="100"/>
      <c r="O1493" s="5"/>
    </row>
    <row r="1494" spans="2:15" ht="15.6" customHeight="1">
      <c r="B1494" s="3"/>
      <c r="C1494" s="29">
        <v>3</v>
      </c>
      <c r="D1494" s="98" t="s">
        <v>65</v>
      </c>
      <c r="E1494" s="99"/>
      <c r="F1494" s="99"/>
      <c r="G1494" s="99"/>
      <c r="H1494" s="99"/>
      <c r="I1494" s="100"/>
      <c r="J1494" s="98" t="s">
        <v>66</v>
      </c>
      <c r="K1494" s="99"/>
      <c r="L1494" s="99"/>
      <c r="M1494" s="99"/>
      <c r="N1494" s="100"/>
      <c r="O1494" s="5"/>
    </row>
    <row r="1495" spans="2:15" ht="15.6" customHeight="1">
      <c r="B1495" s="3"/>
      <c r="C1495" s="29">
        <v>4</v>
      </c>
      <c r="D1495" s="98" t="s">
        <v>67</v>
      </c>
      <c r="E1495" s="99"/>
      <c r="F1495" s="99"/>
      <c r="G1495" s="99"/>
      <c r="H1495" s="99"/>
      <c r="I1495" s="100"/>
      <c r="J1495" s="98" t="s">
        <v>68</v>
      </c>
      <c r="K1495" s="99"/>
      <c r="L1495" s="99"/>
      <c r="M1495" s="99"/>
      <c r="N1495" s="100"/>
      <c r="O1495" s="5"/>
    </row>
    <row r="1496" spans="2:15" ht="15.6" customHeight="1">
      <c r="B1496" s="3"/>
      <c r="C1496" s="29">
        <v>5</v>
      </c>
      <c r="D1496" s="98" t="s">
        <v>69</v>
      </c>
      <c r="E1496" s="99"/>
      <c r="F1496" s="99"/>
      <c r="G1496" s="99"/>
      <c r="H1496" s="99"/>
      <c r="I1496" s="100"/>
      <c r="J1496" s="98" t="s">
        <v>70</v>
      </c>
      <c r="K1496" s="99"/>
      <c r="L1496" s="99"/>
      <c r="M1496" s="99"/>
      <c r="N1496" s="100"/>
      <c r="O1496" s="5"/>
    </row>
    <row r="1497" spans="2:15">
      <c r="B1497" s="3"/>
      <c r="C1497" s="4"/>
      <c r="D1497" s="4"/>
      <c r="E1497" s="4"/>
      <c r="F1497" s="30"/>
      <c r="G1497" s="30"/>
      <c r="H1497" s="30"/>
      <c r="I1497" s="30"/>
      <c r="J1497" s="30"/>
      <c r="K1497" s="30"/>
      <c r="L1497" s="30"/>
      <c r="M1497" s="30"/>
      <c r="N1497" s="30"/>
      <c r="O1497" s="5"/>
    </row>
    <row r="1498" spans="2:15">
      <c r="B1498" s="6" t="s">
        <v>71</v>
      </c>
      <c r="C1498" s="7" t="s">
        <v>72</v>
      </c>
      <c r="D1498" s="11"/>
      <c r="E1498" s="11" t="s">
        <v>3</v>
      </c>
      <c r="F1498" s="11"/>
      <c r="G1498" s="11"/>
      <c r="H1498" s="11"/>
      <c r="I1498" s="11"/>
      <c r="J1498" s="11"/>
      <c r="K1498" s="11"/>
      <c r="L1498" s="11"/>
      <c r="M1498" s="11"/>
      <c r="N1498" s="11"/>
      <c r="O1498" s="9"/>
    </row>
    <row r="1499" spans="2:15" ht="15.6" customHeight="1">
      <c r="B1499" s="14"/>
      <c r="C1499" s="15" t="s">
        <v>40</v>
      </c>
      <c r="D1499" s="105" t="s">
        <v>72</v>
      </c>
      <c r="E1499" s="106"/>
      <c r="F1499" s="106"/>
      <c r="G1499" s="106"/>
      <c r="H1499" s="106"/>
      <c r="I1499" s="107"/>
      <c r="J1499" s="105" t="s">
        <v>60</v>
      </c>
      <c r="K1499" s="108"/>
      <c r="L1499" s="108"/>
      <c r="M1499" s="108"/>
      <c r="N1499" s="109"/>
      <c r="O1499" s="5"/>
    </row>
    <row r="1500" spans="2:15" ht="15.6" customHeight="1">
      <c r="B1500" s="3"/>
      <c r="C1500" s="29">
        <v>1</v>
      </c>
      <c r="D1500" s="98" t="s">
        <v>61</v>
      </c>
      <c r="E1500" s="99"/>
      <c r="F1500" s="99"/>
      <c r="G1500" s="99"/>
      <c r="H1500" s="99"/>
      <c r="I1500" s="100"/>
      <c r="J1500" s="98" t="s">
        <v>62</v>
      </c>
      <c r="K1500" s="99"/>
      <c r="L1500" s="99"/>
      <c r="M1500" s="99"/>
      <c r="N1500" s="100"/>
      <c r="O1500" s="5"/>
    </row>
    <row r="1501" spans="2:15" ht="15.6" customHeight="1">
      <c r="B1501" s="3"/>
      <c r="C1501" s="29">
        <v>2</v>
      </c>
      <c r="D1501" s="98" t="s">
        <v>65</v>
      </c>
      <c r="E1501" s="99"/>
      <c r="F1501" s="99"/>
      <c r="G1501" s="99"/>
      <c r="H1501" s="99"/>
      <c r="I1501" s="100"/>
      <c r="J1501" s="98" t="s">
        <v>66</v>
      </c>
      <c r="K1501" s="99"/>
      <c r="L1501" s="99"/>
      <c r="M1501" s="99"/>
      <c r="N1501" s="100"/>
      <c r="O1501" s="5"/>
    </row>
    <row r="1502" spans="2:15" ht="15.6" customHeight="1">
      <c r="B1502" s="3"/>
      <c r="C1502" s="29">
        <v>3</v>
      </c>
      <c r="D1502" s="98" t="s">
        <v>73</v>
      </c>
      <c r="E1502" s="99"/>
      <c r="F1502" s="99"/>
      <c r="G1502" s="99"/>
      <c r="H1502" s="99"/>
      <c r="I1502" s="100"/>
      <c r="J1502" s="98" t="s">
        <v>66</v>
      </c>
      <c r="K1502" s="99"/>
      <c r="L1502" s="99"/>
      <c r="M1502" s="99"/>
      <c r="N1502" s="100"/>
      <c r="O1502" s="5"/>
    </row>
    <row r="1503" spans="2:15" ht="15.6" customHeight="1">
      <c r="B1503" s="3"/>
      <c r="C1503" s="29">
        <v>4</v>
      </c>
      <c r="D1503" s="98" t="s">
        <v>74</v>
      </c>
      <c r="E1503" s="99"/>
      <c r="F1503" s="99"/>
      <c r="G1503" s="99"/>
      <c r="H1503" s="99"/>
      <c r="I1503" s="100"/>
      <c r="J1503" s="98" t="s">
        <v>75</v>
      </c>
      <c r="K1503" s="99"/>
      <c r="L1503" s="99"/>
      <c r="M1503" s="99"/>
      <c r="N1503" s="100"/>
      <c r="O1503" s="5"/>
    </row>
    <row r="1504" spans="2:15" ht="15.6" customHeight="1">
      <c r="B1504" s="3"/>
      <c r="C1504" s="29">
        <v>5</v>
      </c>
      <c r="D1504" s="98" t="s">
        <v>76</v>
      </c>
      <c r="E1504" s="99"/>
      <c r="F1504" s="99"/>
      <c r="G1504" s="99"/>
      <c r="H1504" s="99"/>
      <c r="I1504" s="100"/>
      <c r="J1504" s="98" t="s">
        <v>77</v>
      </c>
      <c r="K1504" s="99"/>
      <c r="L1504" s="99"/>
      <c r="M1504" s="99"/>
      <c r="N1504" s="100"/>
      <c r="O1504" s="5"/>
    </row>
    <row r="1505" spans="2:15">
      <c r="B1505" s="3"/>
      <c r="C1505" s="4"/>
      <c r="D1505" s="4"/>
      <c r="E1505" s="4"/>
      <c r="F1505" s="4"/>
      <c r="G1505" s="4"/>
      <c r="H1505" s="4"/>
      <c r="I1505" s="4"/>
      <c r="J1505" s="4"/>
      <c r="K1505" s="4"/>
      <c r="L1505" s="4"/>
      <c r="M1505" s="4"/>
      <c r="N1505" s="4"/>
      <c r="O1505" s="5"/>
    </row>
    <row r="1506" spans="2:15">
      <c r="B1506" s="6" t="s">
        <v>78</v>
      </c>
      <c r="C1506" s="7" t="s">
        <v>79</v>
      </c>
      <c r="D1506" s="7"/>
      <c r="E1506" s="8" t="s">
        <v>3</v>
      </c>
      <c r="F1506" s="11"/>
      <c r="G1506" s="11"/>
      <c r="H1506" s="11"/>
      <c r="I1506" s="11"/>
      <c r="J1506" s="11"/>
      <c r="K1506" s="11"/>
      <c r="L1506" s="11"/>
      <c r="M1506" s="11"/>
      <c r="N1506" s="11"/>
      <c r="O1506" s="9"/>
    </row>
    <row r="1507" spans="2:15">
      <c r="B1507" s="14"/>
      <c r="C1507" s="31" t="s">
        <v>40</v>
      </c>
      <c r="D1507" s="102" t="s">
        <v>80</v>
      </c>
      <c r="E1507" s="103"/>
      <c r="F1507" s="103"/>
      <c r="G1507" s="103"/>
      <c r="H1507" s="103"/>
      <c r="I1507" s="103"/>
      <c r="J1507" s="103"/>
      <c r="K1507" s="103"/>
      <c r="L1507" s="103"/>
      <c r="M1507" s="103"/>
      <c r="N1507" s="104"/>
      <c r="O1507" s="5"/>
    </row>
    <row r="1508" spans="2:15" ht="15.6" customHeight="1">
      <c r="B1508" s="6"/>
      <c r="C1508" s="29">
        <v>1</v>
      </c>
      <c r="D1508" s="98" t="s">
        <v>81</v>
      </c>
      <c r="E1508" s="99"/>
      <c r="F1508" s="99"/>
      <c r="G1508" s="99"/>
      <c r="H1508" s="99"/>
      <c r="I1508" s="99"/>
      <c r="J1508" s="99"/>
      <c r="K1508" s="99"/>
      <c r="L1508" s="99"/>
      <c r="M1508" s="99"/>
      <c r="N1508" s="100"/>
      <c r="O1508" s="9"/>
    </row>
    <row r="1509" spans="2:15" ht="15.6" customHeight="1">
      <c r="B1509" s="6"/>
      <c r="C1509" s="29">
        <v>2</v>
      </c>
      <c r="D1509" s="98" t="s">
        <v>82</v>
      </c>
      <c r="E1509" s="99"/>
      <c r="F1509" s="99"/>
      <c r="G1509" s="99"/>
      <c r="H1509" s="99"/>
      <c r="I1509" s="99"/>
      <c r="J1509" s="99"/>
      <c r="K1509" s="99"/>
      <c r="L1509" s="99"/>
      <c r="M1509" s="99"/>
      <c r="N1509" s="100"/>
      <c r="O1509" s="9"/>
    </row>
    <row r="1510" spans="2:15" ht="15.6" customHeight="1">
      <c r="B1510" s="32"/>
      <c r="C1510" s="29">
        <v>3</v>
      </c>
      <c r="D1510" s="98" t="s">
        <v>83</v>
      </c>
      <c r="E1510" s="99"/>
      <c r="F1510" s="99"/>
      <c r="G1510" s="99"/>
      <c r="H1510" s="99"/>
      <c r="I1510" s="99"/>
      <c r="J1510" s="99"/>
      <c r="K1510" s="99"/>
      <c r="L1510" s="99"/>
      <c r="M1510" s="99"/>
      <c r="N1510" s="100"/>
      <c r="O1510" s="33"/>
    </row>
    <row r="1511" spans="2:15" ht="15.6" customHeight="1">
      <c r="B1511" s="32"/>
      <c r="C1511" s="29">
        <v>4</v>
      </c>
      <c r="D1511" s="98" t="s">
        <v>84</v>
      </c>
      <c r="E1511" s="99"/>
      <c r="F1511" s="99"/>
      <c r="G1511" s="99"/>
      <c r="H1511" s="99"/>
      <c r="I1511" s="99"/>
      <c r="J1511" s="99"/>
      <c r="K1511" s="99"/>
      <c r="L1511" s="99"/>
      <c r="M1511" s="99"/>
      <c r="N1511" s="100"/>
      <c r="O1511" s="33"/>
    </row>
    <row r="1512" spans="2:15" ht="15.6" customHeight="1">
      <c r="B1512" s="32"/>
      <c r="C1512" s="29">
        <v>5</v>
      </c>
      <c r="D1512" s="98" t="s">
        <v>85</v>
      </c>
      <c r="E1512" s="99"/>
      <c r="F1512" s="99"/>
      <c r="G1512" s="99"/>
      <c r="H1512" s="99"/>
      <c r="I1512" s="99"/>
      <c r="J1512" s="99"/>
      <c r="K1512" s="99"/>
      <c r="L1512" s="99"/>
      <c r="M1512" s="99"/>
      <c r="N1512" s="100"/>
      <c r="O1512" s="9"/>
    </row>
    <row r="1513" spans="2:15">
      <c r="B1513" s="3"/>
      <c r="C1513" s="4"/>
      <c r="D1513" s="4"/>
      <c r="E1513" s="34"/>
      <c r="F1513" s="101"/>
      <c r="G1513" s="101"/>
      <c r="H1513" s="101"/>
      <c r="I1513" s="101"/>
      <c r="J1513" s="101"/>
      <c r="K1513" s="101"/>
      <c r="L1513" s="101"/>
      <c r="M1513" s="101"/>
      <c r="N1513" s="101"/>
      <c r="O1513" s="5"/>
    </row>
    <row r="1514" spans="2:15">
      <c r="B1514" s="6" t="s">
        <v>86</v>
      </c>
      <c r="C1514" s="7" t="s">
        <v>87</v>
      </c>
      <c r="D1514" s="7"/>
      <c r="E1514" s="8" t="s">
        <v>3</v>
      </c>
      <c r="F1514" s="11"/>
      <c r="G1514" s="11"/>
      <c r="H1514" s="11"/>
      <c r="I1514" s="11"/>
      <c r="J1514" s="11"/>
      <c r="K1514" s="11"/>
      <c r="L1514" s="11"/>
      <c r="M1514" s="11"/>
      <c r="N1514" s="11"/>
      <c r="O1514" s="9"/>
    </row>
    <row r="1515" spans="2:15">
      <c r="B1515" s="14"/>
      <c r="C1515" s="31" t="s">
        <v>40</v>
      </c>
      <c r="D1515" s="102" t="s">
        <v>80</v>
      </c>
      <c r="E1515" s="103"/>
      <c r="F1515" s="103"/>
      <c r="G1515" s="103"/>
      <c r="H1515" s="103"/>
      <c r="I1515" s="103"/>
      <c r="J1515" s="103"/>
      <c r="K1515" s="103"/>
      <c r="L1515" s="103"/>
      <c r="M1515" s="103"/>
      <c r="N1515" s="104"/>
      <c r="O1515" s="5"/>
    </row>
    <row r="1516" spans="2:15" ht="15.6" customHeight="1">
      <c r="B1516" s="6"/>
      <c r="C1516" s="29">
        <v>1</v>
      </c>
      <c r="D1516" s="98" t="s">
        <v>88</v>
      </c>
      <c r="E1516" s="99"/>
      <c r="F1516" s="99"/>
      <c r="G1516" s="99"/>
      <c r="H1516" s="99"/>
      <c r="I1516" s="99"/>
      <c r="J1516" s="99"/>
      <c r="K1516" s="99"/>
      <c r="L1516" s="99"/>
      <c r="M1516" s="99"/>
      <c r="N1516" s="100"/>
      <c r="O1516" s="9"/>
    </row>
    <row r="1517" spans="2:15" ht="15.6" customHeight="1">
      <c r="B1517" s="6"/>
      <c r="C1517" s="29">
        <v>2</v>
      </c>
      <c r="D1517" s="98" t="s">
        <v>89</v>
      </c>
      <c r="E1517" s="99"/>
      <c r="F1517" s="99"/>
      <c r="G1517" s="99"/>
      <c r="H1517" s="99"/>
      <c r="I1517" s="99"/>
      <c r="J1517" s="99"/>
      <c r="K1517" s="99"/>
      <c r="L1517" s="99"/>
      <c r="M1517" s="99"/>
      <c r="N1517" s="100"/>
      <c r="O1517" s="9"/>
    </row>
    <row r="1518" spans="2:15" ht="15.6" customHeight="1">
      <c r="B1518" s="32"/>
      <c r="C1518" s="29">
        <v>3</v>
      </c>
      <c r="D1518" s="98" t="s">
        <v>90</v>
      </c>
      <c r="E1518" s="99"/>
      <c r="F1518" s="99"/>
      <c r="G1518" s="99"/>
      <c r="H1518" s="99"/>
      <c r="I1518" s="99"/>
      <c r="J1518" s="99"/>
      <c r="K1518" s="99"/>
      <c r="L1518" s="99"/>
      <c r="M1518" s="99"/>
      <c r="N1518" s="100"/>
      <c r="O1518" s="33"/>
    </row>
    <row r="1519" spans="2:15" ht="15.6" customHeight="1">
      <c r="B1519" s="32"/>
      <c r="C1519" s="29">
        <v>4</v>
      </c>
      <c r="D1519" s="98" t="s">
        <v>91</v>
      </c>
      <c r="E1519" s="99"/>
      <c r="F1519" s="99"/>
      <c r="G1519" s="99"/>
      <c r="H1519" s="99"/>
      <c r="I1519" s="99"/>
      <c r="J1519" s="99"/>
      <c r="K1519" s="99"/>
      <c r="L1519" s="99"/>
      <c r="M1519" s="99"/>
      <c r="N1519" s="100"/>
      <c r="O1519" s="33"/>
    </row>
    <row r="1520" spans="2:15" ht="15.6" customHeight="1">
      <c r="B1520" s="32"/>
      <c r="C1520" s="29">
        <v>5</v>
      </c>
      <c r="D1520" s="98" t="s">
        <v>92</v>
      </c>
      <c r="E1520" s="99"/>
      <c r="F1520" s="99"/>
      <c r="G1520" s="99"/>
      <c r="H1520" s="99"/>
      <c r="I1520" s="99"/>
      <c r="J1520" s="99"/>
      <c r="K1520" s="99"/>
      <c r="L1520" s="99"/>
      <c r="M1520" s="99"/>
      <c r="N1520" s="100"/>
      <c r="O1520" s="9"/>
    </row>
    <row r="1521" spans="2:15">
      <c r="B1521" s="32"/>
      <c r="C1521" s="28"/>
      <c r="D1521" s="13"/>
      <c r="E1521" s="35"/>
      <c r="F1521" s="35"/>
      <c r="G1521" s="35"/>
      <c r="H1521" s="35"/>
      <c r="I1521" s="35"/>
      <c r="J1521" s="35"/>
      <c r="K1521" s="35"/>
      <c r="L1521" s="35"/>
      <c r="M1521" s="35"/>
      <c r="N1521" s="35"/>
      <c r="O1521" s="9"/>
    </row>
    <row r="1522" spans="2:15">
      <c r="B1522" s="6" t="s">
        <v>93</v>
      </c>
      <c r="C1522" s="7" t="s">
        <v>94</v>
      </c>
      <c r="D1522" s="7"/>
      <c r="E1522" s="8" t="s">
        <v>3</v>
      </c>
      <c r="F1522" s="11"/>
      <c r="G1522" s="11"/>
      <c r="H1522" s="11"/>
      <c r="I1522" s="11"/>
      <c r="J1522" s="11"/>
      <c r="K1522" s="11"/>
      <c r="L1522" s="11"/>
      <c r="M1522" s="11"/>
      <c r="N1522" s="11"/>
      <c r="O1522" s="9"/>
    </row>
    <row r="1523" spans="2:15" ht="15.6" customHeight="1">
      <c r="B1523" s="14"/>
      <c r="C1523" s="31" t="s">
        <v>40</v>
      </c>
      <c r="D1523" s="95" t="s">
        <v>95</v>
      </c>
      <c r="E1523" s="96"/>
      <c r="F1523" s="96"/>
      <c r="G1523" s="96"/>
      <c r="H1523" s="97"/>
      <c r="I1523" s="95" t="s">
        <v>96</v>
      </c>
      <c r="J1523" s="96"/>
      <c r="K1523" s="97"/>
      <c r="L1523" s="95" t="s">
        <v>97</v>
      </c>
      <c r="M1523" s="96"/>
      <c r="N1523" s="97"/>
      <c r="O1523" s="5"/>
    </row>
    <row r="1524" spans="2:15" ht="15.6" customHeight="1">
      <c r="B1524" s="14"/>
      <c r="C1524" s="29">
        <v>1</v>
      </c>
      <c r="D1524" s="91" t="s">
        <v>324</v>
      </c>
      <c r="E1524" s="92"/>
      <c r="F1524" s="92"/>
      <c r="G1524" s="92"/>
      <c r="H1524" s="93"/>
      <c r="I1524" s="91" t="s">
        <v>99</v>
      </c>
      <c r="J1524" s="92"/>
      <c r="K1524" s="93"/>
      <c r="L1524" s="91" t="s">
        <v>100</v>
      </c>
      <c r="M1524" s="92"/>
      <c r="N1524" s="93"/>
      <c r="O1524" s="5"/>
    </row>
    <row r="1525" spans="2:15" ht="15.6" customHeight="1">
      <c r="B1525" s="14"/>
      <c r="C1525" s="29">
        <v>2</v>
      </c>
      <c r="D1525" s="91" t="s">
        <v>101</v>
      </c>
      <c r="E1525" s="92"/>
      <c r="F1525" s="92"/>
      <c r="G1525" s="92"/>
      <c r="H1525" s="93"/>
      <c r="I1525" s="91" t="s">
        <v>99</v>
      </c>
      <c r="J1525" s="92"/>
      <c r="K1525" s="93"/>
      <c r="L1525" s="91" t="s">
        <v>100</v>
      </c>
      <c r="M1525" s="92"/>
      <c r="N1525" s="93"/>
      <c r="O1525" s="5"/>
    </row>
    <row r="1526" spans="2:15" ht="15.6" customHeight="1">
      <c r="B1526" s="14"/>
      <c r="C1526" s="29">
        <v>3</v>
      </c>
      <c r="D1526" s="91" t="s">
        <v>332</v>
      </c>
      <c r="E1526" s="92"/>
      <c r="F1526" s="92"/>
      <c r="G1526" s="92"/>
      <c r="H1526" s="93"/>
      <c r="I1526" s="91" t="s">
        <v>99</v>
      </c>
      <c r="J1526" s="92"/>
      <c r="K1526" s="93"/>
      <c r="L1526" s="91" t="s">
        <v>275</v>
      </c>
      <c r="M1526" s="92"/>
      <c r="N1526" s="93"/>
      <c r="O1526" s="5"/>
    </row>
    <row r="1527" spans="2:15">
      <c r="B1527" s="3"/>
      <c r="C1527" s="4"/>
      <c r="D1527" s="4"/>
      <c r="E1527" s="4"/>
      <c r="F1527" s="4"/>
      <c r="G1527" s="4"/>
      <c r="H1527" s="4"/>
      <c r="I1527" s="4"/>
      <c r="J1527" s="4"/>
      <c r="K1527" s="4"/>
      <c r="L1527" s="4"/>
      <c r="M1527" s="4"/>
      <c r="N1527" s="4"/>
      <c r="O1527" s="5"/>
    </row>
    <row r="1528" spans="2:15">
      <c r="B1528" s="6" t="s">
        <v>102</v>
      </c>
      <c r="C1528" s="7" t="s">
        <v>103</v>
      </c>
      <c r="D1528" s="7"/>
      <c r="E1528" s="7" t="s">
        <v>3</v>
      </c>
      <c r="F1528" s="7"/>
      <c r="G1528" s="7"/>
      <c r="H1528" s="7"/>
      <c r="I1528" s="11"/>
      <c r="J1528" s="11"/>
      <c r="K1528" s="11"/>
      <c r="L1528" s="11"/>
      <c r="M1528" s="11"/>
      <c r="N1528" s="11"/>
      <c r="O1528" s="9"/>
    </row>
    <row r="1529" spans="2:15">
      <c r="B1529" s="14"/>
      <c r="C1529" s="31" t="s">
        <v>40</v>
      </c>
      <c r="D1529" s="95" t="s">
        <v>104</v>
      </c>
      <c r="E1529" s="96"/>
      <c r="F1529" s="96"/>
      <c r="G1529" s="96"/>
      <c r="H1529" s="96"/>
      <c r="I1529" s="96"/>
      <c r="J1529" s="97"/>
      <c r="K1529" s="95" t="s">
        <v>105</v>
      </c>
      <c r="L1529" s="96"/>
      <c r="M1529" s="96"/>
      <c r="N1529" s="97"/>
      <c r="O1529" s="5"/>
    </row>
    <row r="1530" spans="2:15" ht="15.6" customHeight="1">
      <c r="B1530" s="6"/>
      <c r="C1530" s="29">
        <v>1</v>
      </c>
      <c r="D1530" s="91" t="s">
        <v>106</v>
      </c>
      <c r="E1530" s="92"/>
      <c r="F1530" s="92"/>
      <c r="G1530" s="92"/>
      <c r="H1530" s="92"/>
      <c r="I1530" s="92"/>
      <c r="J1530" s="93"/>
      <c r="K1530" s="91" t="s">
        <v>107</v>
      </c>
      <c r="L1530" s="92"/>
      <c r="M1530" s="92"/>
      <c r="N1530" s="93"/>
      <c r="O1530" s="9"/>
    </row>
    <row r="1531" spans="2:15">
      <c r="B1531" s="6"/>
      <c r="C1531" s="29">
        <v>2</v>
      </c>
      <c r="D1531" s="91" t="s">
        <v>108</v>
      </c>
      <c r="E1531" s="92"/>
      <c r="F1531" s="92"/>
      <c r="G1531" s="92"/>
      <c r="H1531" s="92"/>
      <c r="I1531" s="92"/>
      <c r="J1531" s="93"/>
      <c r="K1531" s="91" t="s">
        <v>109</v>
      </c>
      <c r="L1531" s="92"/>
      <c r="M1531" s="92"/>
      <c r="N1531" s="93"/>
      <c r="O1531" s="9"/>
    </row>
    <row r="1532" spans="2:15">
      <c r="B1532" s="6"/>
      <c r="C1532" s="29">
        <v>3</v>
      </c>
      <c r="D1532" s="91" t="s">
        <v>110</v>
      </c>
      <c r="E1532" s="92"/>
      <c r="F1532" s="92"/>
      <c r="G1532" s="92"/>
      <c r="H1532" s="92"/>
      <c r="I1532" s="92"/>
      <c r="J1532" s="93"/>
      <c r="K1532" s="91" t="s">
        <v>111</v>
      </c>
      <c r="L1532" s="92"/>
      <c r="M1532" s="92"/>
      <c r="N1532" s="93"/>
      <c r="O1532" s="9"/>
    </row>
    <row r="1533" spans="2:15">
      <c r="B1533" s="6"/>
      <c r="C1533" s="29">
        <v>4</v>
      </c>
      <c r="D1533" s="91" t="s">
        <v>112</v>
      </c>
      <c r="E1533" s="92"/>
      <c r="F1533" s="92"/>
      <c r="G1533" s="92"/>
      <c r="H1533" s="92"/>
      <c r="I1533" s="92"/>
      <c r="J1533" s="93"/>
      <c r="K1533" s="91" t="s">
        <v>113</v>
      </c>
      <c r="L1533" s="92"/>
      <c r="M1533" s="92"/>
      <c r="N1533" s="93"/>
      <c r="O1533" s="9"/>
    </row>
    <row r="1534" spans="2:15">
      <c r="B1534" s="6"/>
      <c r="C1534" s="29">
        <v>5</v>
      </c>
      <c r="D1534" s="91" t="s">
        <v>114</v>
      </c>
      <c r="E1534" s="92"/>
      <c r="F1534" s="92"/>
      <c r="G1534" s="92"/>
      <c r="H1534" s="92"/>
      <c r="I1534" s="92"/>
      <c r="J1534" s="93"/>
      <c r="K1534" s="91" t="s">
        <v>115</v>
      </c>
      <c r="L1534" s="92"/>
      <c r="M1534" s="92"/>
      <c r="N1534" s="93"/>
      <c r="O1534" s="9"/>
    </row>
    <row r="1535" spans="2:15">
      <c r="B1535" s="6"/>
      <c r="C1535" s="29">
        <v>6</v>
      </c>
      <c r="D1535" s="91" t="s">
        <v>116</v>
      </c>
      <c r="E1535" s="92"/>
      <c r="F1535" s="92"/>
      <c r="G1535" s="92"/>
      <c r="H1535" s="92"/>
      <c r="I1535" s="92"/>
      <c r="J1535" s="93"/>
      <c r="K1535" s="91" t="s">
        <v>117</v>
      </c>
      <c r="L1535" s="92"/>
      <c r="M1535" s="92"/>
      <c r="N1535" s="93"/>
      <c r="O1535" s="9"/>
    </row>
    <row r="1536" spans="2:15">
      <c r="B1536" s="6"/>
      <c r="C1536" s="29">
        <v>7</v>
      </c>
      <c r="D1536" s="91" t="s">
        <v>118</v>
      </c>
      <c r="E1536" s="92"/>
      <c r="F1536" s="92"/>
      <c r="G1536" s="92"/>
      <c r="H1536" s="92"/>
      <c r="I1536" s="92"/>
      <c r="J1536" s="93"/>
      <c r="K1536" s="91" t="s">
        <v>119</v>
      </c>
      <c r="L1536" s="92"/>
      <c r="M1536" s="92"/>
      <c r="N1536" s="93"/>
      <c r="O1536" s="9"/>
    </row>
    <row r="1537" spans="2:15">
      <c r="B1537" s="6"/>
      <c r="C1537" s="29">
        <v>8</v>
      </c>
      <c r="D1537" s="91" t="s">
        <v>120</v>
      </c>
      <c r="E1537" s="92"/>
      <c r="F1537" s="92"/>
      <c r="G1537" s="92"/>
      <c r="H1537" s="92"/>
      <c r="I1537" s="92"/>
      <c r="J1537" s="93"/>
      <c r="K1537" s="91" t="s">
        <v>121</v>
      </c>
      <c r="L1537" s="92"/>
      <c r="M1537" s="92"/>
      <c r="N1537" s="93"/>
      <c r="O1537" s="9"/>
    </row>
    <row r="1538" spans="2:15">
      <c r="B1538" s="6"/>
      <c r="C1538" s="29">
        <v>9</v>
      </c>
      <c r="D1538" s="91" t="s">
        <v>122</v>
      </c>
      <c r="E1538" s="92"/>
      <c r="F1538" s="92"/>
      <c r="G1538" s="92"/>
      <c r="H1538" s="92"/>
      <c r="I1538" s="92"/>
      <c r="J1538" s="93"/>
      <c r="K1538" s="91" t="s">
        <v>123</v>
      </c>
      <c r="L1538" s="92"/>
      <c r="M1538" s="92"/>
      <c r="N1538" s="93"/>
      <c r="O1538" s="9"/>
    </row>
    <row r="1539" spans="2:15">
      <c r="B1539" s="14"/>
      <c r="C1539" s="36"/>
      <c r="D1539" s="36"/>
      <c r="E1539" s="36"/>
      <c r="F1539" s="36"/>
      <c r="G1539" s="36"/>
      <c r="H1539" s="36"/>
      <c r="I1539" s="4"/>
      <c r="J1539" s="4"/>
      <c r="K1539" s="4"/>
      <c r="L1539" s="4"/>
      <c r="M1539" s="4"/>
      <c r="N1539" s="4"/>
      <c r="O1539" s="5"/>
    </row>
    <row r="1540" spans="2:15">
      <c r="B1540" s="6" t="s">
        <v>124</v>
      </c>
      <c r="C1540" s="94" t="s">
        <v>125</v>
      </c>
      <c r="D1540" s="94"/>
      <c r="E1540" s="11" t="s">
        <v>3</v>
      </c>
      <c r="F1540" s="11"/>
      <c r="G1540" s="11"/>
      <c r="H1540" s="11"/>
      <c r="I1540" s="11"/>
      <c r="J1540" s="11"/>
      <c r="K1540" s="11"/>
      <c r="L1540" s="11"/>
      <c r="M1540" s="11"/>
      <c r="N1540" s="11"/>
      <c r="O1540" s="9"/>
    </row>
    <row r="1541" spans="2:15">
      <c r="B1541" s="14"/>
      <c r="C1541" s="31" t="s">
        <v>40</v>
      </c>
      <c r="D1541" s="95" t="s">
        <v>126</v>
      </c>
      <c r="E1541" s="96"/>
      <c r="F1541" s="96"/>
      <c r="G1541" s="96"/>
      <c r="H1541" s="96"/>
      <c r="I1541" s="96"/>
      <c r="J1541" s="97"/>
      <c r="K1541" s="95" t="s">
        <v>127</v>
      </c>
      <c r="L1541" s="96"/>
      <c r="M1541" s="96"/>
      <c r="N1541" s="97"/>
      <c r="O1541" s="5"/>
    </row>
    <row r="1542" spans="2:15">
      <c r="B1542" s="6"/>
      <c r="C1542" s="29">
        <v>1</v>
      </c>
      <c r="D1542" s="91" t="s">
        <v>11</v>
      </c>
      <c r="E1542" s="92"/>
      <c r="F1542" s="92"/>
      <c r="G1542" s="92"/>
      <c r="H1542" s="92"/>
      <c r="I1542" s="92"/>
      <c r="J1542" s="93"/>
      <c r="K1542" s="91" t="s">
        <v>11</v>
      </c>
      <c r="L1542" s="92"/>
      <c r="M1542" s="92"/>
      <c r="N1542" s="93"/>
      <c r="O1542" s="9"/>
    </row>
    <row r="1543" spans="2:15">
      <c r="B1543" s="6"/>
      <c r="C1543" s="29">
        <v>2</v>
      </c>
      <c r="D1543" s="91" t="s">
        <v>11</v>
      </c>
      <c r="E1543" s="92"/>
      <c r="F1543" s="92"/>
      <c r="G1543" s="92"/>
      <c r="H1543" s="92"/>
      <c r="I1543" s="92"/>
      <c r="J1543" s="93"/>
      <c r="K1543" s="91" t="s">
        <v>11</v>
      </c>
      <c r="L1543" s="92"/>
      <c r="M1543" s="92"/>
      <c r="N1543" s="93"/>
      <c r="O1543" s="9"/>
    </row>
    <row r="1544" spans="2:15">
      <c r="B1544" s="3"/>
      <c r="C1544" s="4"/>
      <c r="D1544" s="4"/>
      <c r="E1544" s="4"/>
      <c r="F1544" s="30"/>
      <c r="G1544" s="30"/>
      <c r="H1544" s="30"/>
      <c r="I1544" s="30"/>
      <c r="J1544" s="30"/>
      <c r="K1544" s="30"/>
      <c r="L1544" s="30"/>
      <c r="M1544" s="30"/>
      <c r="N1544" s="30"/>
      <c r="O1544" s="5"/>
    </row>
    <row r="1545" spans="2:15">
      <c r="B1545" s="6" t="s">
        <v>128</v>
      </c>
      <c r="C1545" s="7" t="s">
        <v>129</v>
      </c>
      <c r="D1545" s="7"/>
      <c r="E1545" s="7" t="s">
        <v>3</v>
      </c>
      <c r="F1545" s="7"/>
      <c r="G1545" s="7"/>
      <c r="H1545" s="7"/>
      <c r="I1545" s="11"/>
      <c r="J1545" s="11"/>
      <c r="K1545" s="11"/>
      <c r="L1545" s="11"/>
      <c r="M1545" s="11"/>
      <c r="N1545" s="11"/>
      <c r="O1545" s="9"/>
    </row>
    <row r="1546" spans="2:15" ht="15.6" customHeight="1">
      <c r="B1546" s="32"/>
      <c r="C1546" s="7" t="s">
        <v>9</v>
      </c>
      <c r="D1546" s="38" t="s">
        <v>130</v>
      </c>
      <c r="E1546" s="38" t="s">
        <v>3</v>
      </c>
      <c r="F1546" s="88" t="s">
        <v>325</v>
      </c>
      <c r="G1546" s="88"/>
      <c r="H1546" s="87"/>
      <c r="I1546" s="87"/>
      <c r="J1546" s="87"/>
      <c r="K1546" s="87"/>
      <c r="L1546" s="87"/>
      <c r="M1546" s="87"/>
      <c r="N1546" s="87"/>
      <c r="O1546" s="9"/>
    </row>
    <row r="1547" spans="2:15" ht="15.6" customHeight="1">
      <c r="B1547" s="32"/>
      <c r="C1547" s="7" t="s">
        <v>12</v>
      </c>
      <c r="D1547" s="38" t="s">
        <v>132</v>
      </c>
      <c r="E1547" s="38" t="s">
        <v>3</v>
      </c>
      <c r="F1547" s="11" t="s">
        <v>133</v>
      </c>
      <c r="G1547" s="88" t="s">
        <v>134</v>
      </c>
      <c r="H1547" s="87"/>
      <c r="I1547" s="87"/>
      <c r="J1547" s="87"/>
      <c r="K1547" s="87"/>
      <c r="L1547" s="87"/>
      <c r="M1547" s="87"/>
      <c r="N1547" s="87"/>
      <c r="O1547" s="9"/>
    </row>
    <row r="1548" spans="2:15" ht="15.6" customHeight="1">
      <c r="B1548" s="32"/>
      <c r="C1548" s="7"/>
      <c r="D1548" s="38"/>
      <c r="E1548" s="38"/>
      <c r="F1548" s="11" t="s">
        <v>135</v>
      </c>
      <c r="G1548" s="87" t="s">
        <v>136</v>
      </c>
      <c r="H1548" s="87"/>
      <c r="I1548" s="87"/>
      <c r="J1548" s="87"/>
      <c r="K1548" s="87"/>
      <c r="L1548" s="87"/>
      <c r="M1548" s="87"/>
      <c r="N1548" s="87"/>
      <c r="O1548" s="9"/>
    </row>
    <row r="1549" spans="2:15" ht="15.6" customHeight="1">
      <c r="B1549" s="32"/>
      <c r="C1549" s="7"/>
      <c r="D1549" s="38"/>
      <c r="E1549" s="38"/>
      <c r="F1549" s="11" t="s">
        <v>137</v>
      </c>
      <c r="G1549" s="87" t="s">
        <v>138</v>
      </c>
      <c r="H1549" s="87"/>
      <c r="I1549" s="87"/>
      <c r="J1549" s="87"/>
      <c r="K1549" s="87"/>
      <c r="L1549" s="87"/>
      <c r="M1549" s="87"/>
      <c r="N1549" s="87"/>
      <c r="O1549" s="9"/>
    </row>
    <row r="1550" spans="2:15" ht="15.6" customHeight="1">
      <c r="B1550" s="32"/>
      <c r="C1550" s="7"/>
      <c r="D1550" s="38"/>
      <c r="E1550" s="38"/>
      <c r="F1550" s="11" t="s">
        <v>139</v>
      </c>
      <c r="G1550" s="87" t="s">
        <v>140</v>
      </c>
      <c r="H1550" s="87"/>
      <c r="I1550" s="87"/>
      <c r="J1550" s="87"/>
      <c r="K1550" s="87"/>
      <c r="L1550" s="87"/>
      <c r="M1550" s="87"/>
      <c r="N1550" s="87"/>
      <c r="O1550" s="9"/>
    </row>
    <row r="1551" spans="2:15" ht="15.6" customHeight="1">
      <c r="B1551" s="32"/>
      <c r="C1551" s="7" t="s">
        <v>14</v>
      </c>
      <c r="D1551" s="39" t="s">
        <v>141</v>
      </c>
      <c r="E1551" s="38" t="s">
        <v>3</v>
      </c>
      <c r="F1551" s="11" t="s">
        <v>144</v>
      </c>
      <c r="G1551" s="88" t="s">
        <v>145</v>
      </c>
      <c r="H1551" s="87"/>
      <c r="I1551" s="87"/>
      <c r="J1551" s="87"/>
      <c r="K1551" s="87"/>
      <c r="L1551" s="87"/>
      <c r="M1551" s="87"/>
      <c r="N1551" s="87"/>
      <c r="O1551" s="9"/>
    </row>
    <row r="1552" spans="2:15" ht="15.6" customHeight="1">
      <c r="B1552" s="32"/>
      <c r="C1552" s="7"/>
      <c r="D1552" s="39"/>
      <c r="E1552" s="38"/>
      <c r="F1552" s="11" t="s">
        <v>146</v>
      </c>
      <c r="G1552" s="86" t="s">
        <v>147</v>
      </c>
      <c r="H1552" s="87"/>
      <c r="I1552" s="87"/>
      <c r="J1552" s="87"/>
      <c r="K1552" s="87"/>
      <c r="L1552" s="87"/>
      <c r="M1552" s="87"/>
      <c r="N1552" s="87"/>
      <c r="O1552" s="9"/>
    </row>
    <row r="1553" spans="2:15" ht="15.6" customHeight="1">
      <c r="B1553" s="32"/>
      <c r="C1553" s="7"/>
      <c r="D1553" s="39"/>
      <c r="E1553" s="38"/>
      <c r="F1553" s="11" t="s">
        <v>148</v>
      </c>
      <c r="G1553" s="86" t="s">
        <v>149</v>
      </c>
      <c r="H1553" s="87"/>
      <c r="I1553" s="87"/>
      <c r="J1553" s="87"/>
      <c r="K1553" s="87"/>
      <c r="L1553" s="87"/>
      <c r="M1553" s="87"/>
      <c r="N1553" s="87"/>
      <c r="O1553" s="9"/>
    </row>
    <row r="1554" spans="2:15" ht="15.6" customHeight="1">
      <c r="B1554" s="32"/>
      <c r="C1554" s="7"/>
      <c r="D1554" s="39"/>
      <c r="E1554" s="38"/>
      <c r="F1554" s="11" t="s">
        <v>326</v>
      </c>
      <c r="G1554" s="86" t="s">
        <v>327</v>
      </c>
      <c r="H1554" s="87"/>
      <c r="I1554" s="87"/>
      <c r="J1554" s="87"/>
      <c r="K1554" s="87"/>
      <c r="L1554" s="87"/>
      <c r="M1554" s="87"/>
      <c r="N1554" s="87"/>
      <c r="O1554" s="9"/>
    </row>
    <row r="1555" spans="2:15" ht="15.6" customHeight="1">
      <c r="B1555" s="32"/>
      <c r="C1555" s="7" t="s">
        <v>17</v>
      </c>
      <c r="D1555" s="38" t="s">
        <v>150</v>
      </c>
      <c r="E1555" s="38" t="s">
        <v>3</v>
      </c>
      <c r="F1555" s="11" t="s">
        <v>151</v>
      </c>
      <c r="G1555" s="11" t="s">
        <v>3</v>
      </c>
      <c r="H1555" s="88" t="s">
        <v>152</v>
      </c>
      <c r="I1555" s="87"/>
      <c r="J1555" s="87"/>
      <c r="K1555" s="87"/>
      <c r="L1555" s="87"/>
      <c r="M1555" s="87"/>
      <c r="N1555" s="87"/>
      <c r="O1555" s="9"/>
    </row>
    <row r="1556" spans="2:15">
      <c r="B1556" s="32"/>
      <c r="C1556" s="7"/>
      <c r="D1556" s="38"/>
      <c r="E1556" s="38"/>
      <c r="F1556" s="11" t="s">
        <v>328</v>
      </c>
      <c r="G1556" s="11" t="s">
        <v>3</v>
      </c>
      <c r="H1556" s="11" t="s">
        <v>329</v>
      </c>
      <c r="I1556" s="40"/>
      <c r="J1556" s="40"/>
      <c r="K1556" s="40"/>
      <c r="L1556" s="40"/>
      <c r="M1556" s="40"/>
      <c r="N1556" s="40"/>
      <c r="O1556" s="9"/>
    </row>
    <row r="1557" spans="2:15" ht="15.6" customHeight="1">
      <c r="B1557" s="32"/>
      <c r="C1557" s="7" t="s">
        <v>20</v>
      </c>
      <c r="D1557" s="38" t="s">
        <v>155</v>
      </c>
      <c r="E1557" s="38" t="s">
        <v>3</v>
      </c>
      <c r="F1557" s="88" t="s">
        <v>156</v>
      </c>
      <c r="G1557" s="87"/>
      <c r="H1557" s="87"/>
      <c r="I1557" s="87"/>
      <c r="J1557" s="87"/>
      <c r="K1557" s="87"/>
      <c r="L1557" s="87"/>
      <c r="M1557" s="87"/>
      <c r="N1557" s="87"/>
      <c r="O1557" s="9"/>
    </row>
    <row r="1558" spans="2:15" ht="15.6" customHeight="1">
      <c r="B1558" s="32"/>
      <c r="C1558" s="7"/>
      <c r="D1558" s="38"/>
      <c r="E1558" s="38"/>
      <c r="F1558" s="88" t="s">
        <v>157</v>
      </c>
      <c r="G1558" s="87"/>
      <c r="H1558" s="87"/>
      <c r="I1558" s="87"/>
      <c r="J1558" s="87"/>
      <c r="K1558" s="87"/>
      <c r="L1558" s="87"/>
      <c r="M1558" s="87"/>
      <c r="N1558" s="87"/>
      <c r="O1558" s="9"/>
    </row>
    <row r="1559" spans="2:15" ht="15.6" customHeight="1">
      <c r="B1559" s="32"/>
      <c r="C1559" s="7"/>
      <c r="D1559" s="38"/>
      <c r="E1559" s="38"/>
      <c r="F1559" s="88" t="s">
        <v>158</v>
      </c>
      <c r="G1559" s="87"/>
      <c r="H1559" s="87"/>
      <c r="I1559" s="87"/>
      <c r="J1559" s="87"/>
      <c r="K1559" s="87"/>
      <c r="L1559" s="87"/>
      <c r="M1559" s="87"/>
      <c r="N1559" s="87"/>
      <c r="O1559" s="9"/>
    </row>
    <row r="1560" spans="2:15" ht="15.6" customHeight="1">
      <c r="B1560" s="32"/>
      <c r="C1560" s="7"/>
      <c r="D1560" s="38"/>
      <c r="E1560" s="38"/>
      <c r="F1560" s="88" t="s">
        <v>159</v>
      </c>
      <c r="G1560" s="87"/>
      <c r="H1560" s="87"/>
      <c r="I1560" s="87"/>
      <c r="J1560" s="87"/>
      <c r="K1560" s="87"/>
      <c r="L1560" s="87"/>
      <c r="M1560" s="87"/>
      <c r="N1560" s="87"/>
      <c r="O1560" s="9"/>
    </row>
    <row r="1561" spans="2:15" ht="15.6" customHeight="1">
      <c r="B1561" s="32"/>
      <c r="C1561" s="7"/>
      <c r="D1561" s="38"/>
      <c r="E1561" s="38"/>
      <c r="F1561" s="88" t="s">
        <v>160</v>
      </c>
      <c r="G1561" s="87"/>
      <c r="H1561" s="87"/>
      <c r="I1561" s="87"/>
      <c r="J1561" s="87"/>
      <c r="K1561" s="87"/>
      <c r="L1561" s="87"/>
      <c r="M1561" s="87"/>
      <c r="N1561" s="87"/>
      <c r="O1561" s="9"/>
    </row>
    <row r="1562" spans="2:15" ht="15.6" customHeight="1">
      <c r="B1562" s="32"/>
      <c r="C1562" s="7"/>
      <c r="D1562" s="38"/>
      <c r="E1562" s="38"/>
      <c r="F1562" s="88" t="s">
        <v>161</v>
      </c>
      <c r="G1562" s="87"/>
      <c r="H1562" s="87"/>
      <c r="I1562" s="87"/>
      <c r="J1562" s="87"/>
      <c r="K1562" s="87"/>
      <c r="L1562" s="87"/>
      <c r="M1562" s="87"/>
      <c r="N1562" s="87"/>
      <c r="O1562" s="9"/>
    </row>
    <row r="1563" spans="2:15">
      <c r="B1563" s="32"/>
      <c r="C1563" s="7" t="s">
        <v>22</v>
      </c>
      <c r="D1563" s="38" t="s">
        <v>162</v>
      </c>
      <c r="E1563" s="38" t="s">
        <v>3</v>
      </c>
      <c r="F1563" s="41" t="s">
        <v>163</v>
      </c>
      <c r="G1563" s="11"/>
      <c r="H1563" s="7" t="s">
        <v>164</v>
      </c>
      <c r="I1563" s="8"/>
      <c r="J1563" s="11" t="s">
        <v>165</v>
      </c>
      <c r="K1563" s="11"/>
      <c r="L1563" s="11"/>
      <c r="M1563" s="11"/>
      <c r="N1563" s="11"/>
      <c r="O1563" s="9"/>
    </row>
    <row r="1564" spans="2:15">
      <c r="B1564" s="32"/>
      <c r="C1564" s="7"/>
      <c r="D1564" s="38"/>
      <c r="E1564" s="42"/>
      <c r="F1564" s="41" t="s">
        <v>166</v>
      </c>
      <c r="G1564" s="28"/>
      <c r="H1564" s="7" t="s">
        <v>167</v>
      </c>
      <c r="I1564" s="43"/>
      <c r="J1564" s="7" t="s">
        <v>168</v>
      </c>
      <c r="K1564" s="11"/>
      <c r="L1564" s="11"/>
      <c r="M1564" s="11"/>
      <c r="N1564" s="11"/>
      <c r="O1564" s="9"/>
    </row>
    <row r="1565" spans="2:15">
      <c r="B1565" s="32"/>
      <c r="C1565" s="7"/>
      <c r="D1565" s="38"/>
      <c r="E1565" s="42"/>
      <c r="F1565" s="41" t="s">
        <v>169</v>
      </c>
      <c r="G1565" s="28"/>
      <c r="H1565" s="7" t="s">
        <v>170</v>
      </c>
      <c r="I1565" s="43"/>
      <c r="J1565" s="43" t="s">
        <v>168</v>
      </c>
      <c r="K1565" s="11"/>
      <c r="L1565" s="11"/>
      <c r="M1565" s="11"/>
      <c r="N1565" s="11"/>
      <c r="O1565" s="9"/>
    </row>
    <row r="1566" spans="2:15">
      <c r="B1566" s="32"/>
      <c r="C1566" s="7"/>
      <c r="D1566" s="38"/>
      <c r="E1566" s="42"/>
      <c r="F1566" s="41" t="s">
        <v>171</v>
      </c>
      <c r="G1566" s="28"/>
      <c r="H1566" s="7" t="s">
        <v>172</v>
      </c>
      <c r="I1566" s="43"/>
      <c r="J1566" s="43" t="s">
        <v>168</v>
      </c>
      <c r="K1566" s="11"/>
      <c r="L1566" s="11"/>
      <c r="M1566" s="11"/>
      <c r="N1566" s="11"/>
      <c r="O1566" s="9"/>
    </row>
    <row r="1567" spans="2:15">
      <c r="B1567" s="32"/>
      <c r="C1567" s="7"/>
      <c r="D1567" s="44"/>
      <c r="E1567" s="42"/>
      <c r="F1567" s="41" t="s">
        <v>173</v>
      </c>
      <c r="G1567" s="28"/>
      <c r="H1567" s="7" t="s">
        <v>174</v>
      </c>
      <c r="I1567" s="43"/>
      <c r="J1567" s="43" t="s">
        <v>168</v>
      </c>
      <c r="K1567" s="11"/>
      <c r="L1567" s="11"/>
      <c r="M1567" s="11"/>
      <c r="N1567" s="11"/>
      <c r="O1567" s="9"/>
    </row>
    <row r="1568" spans="2:15">
      <c r="B1568" s="32"/>
      <c r="C1568" s="7"/>
      <c r="D1568" s="44"/>
      <c r="E1568" s="42"/>
      <c r="F1568" s="41" t="s">
        <v>175</v>
      </c>
      <c r="G1568" s="28"/>
      <c r="H1568" s="7" t="s">
        <v>176</v>
      </c>
      <c r="I1568" s="43"/>
      <c r="J1568" s="43" t="s">
        <v>168</v>
      </c>
      <c r="K1568" s="11"/>
      <c r="L1568" s="11"/>
      <c r="M1568" s="11"/>
      <c r="N1568" s="11"/>
      <c r="O1568" s="9"/>
    </row>
    <row r="1569" spans="2:15" ht="15.6" customHeight="1">
      <c r="B1569" s="32"/>
      <c r="C1569" s="7" t="s">
        <v>24</v>
      </c>
      <c r="D1569" s="38" t="s">
        <v>177</v>
      </c>
      <c r="E1569" s="10"/>
      <c r="F1569" s="11" t="s">
        <v>178</v>
      </c>
      <c r="G1569" s="88" t="s">
        <v>179</v>
      </c>
      <c r="H1569" s="87"/>
      <c r="I1569" s="87"/>
      <c r="J1569" s="87"/>
      <c r="K1569" s="87"/>
      <c r="L1569" s="87"/>
      <c r="M1569" s="87"/>
      <c r="N1569" s="87"/>
      <c r="O1569" s="9"/>
    </row>
    <row r="1570" spans="2:15" ht="15.6" customHeight="1">
      <c r="B1570" s="32"/>
      <c r="C1570" s="11"/>
      <c r="D1570" s="44"/>
      <c r="E1570" s="44"/>
      <c r="F1570" s="28" t="s">
        <v>180</v>
      </c>
      <c r="G1570" s="88" t="s">
        <v>181</v>
      </c>
      <c r="H1570" s="87"/>
      <c r="I1570" s="87"/>
      <c r="J1570" s="87"/>
      <c r="K1570" s="87"/>
      <c r="L1570" s="87"/>
      <c r="M1570" s="87"/>
      <c r="N1570" s="87"/>
      <c r="O1570" s="9"/>
    </row>
    <row r="1571" spans="2:15" ht="15.6" customHeight="1">
      <c r="B1571" s="32"/>
      <c r="C1571" s="11"/>
      <c r="D1571" s="44"/>
      <c r="E1571" s="44"/>
      <c r="F1571" s="28" t="s">
        <v>182</v>
      </c>
      <c r="G1571" s="88" t="s">
        <v>183</v>
      </c>
      <c r="H1571" s="87"/>
      <c r="I1571" s="87"/>
      <c r="J1571" s="87"/>
      <c r="K1571" s="87"/>
      <c r="L1571" s="87"/>
      <c r="M1571" s="87"/>
      <c r="N1571" s="87"/>
      <c r="O1571" s="9"/>
    </row>
    <row r="1572" spans="2:15" ht="15.6" customHeight="1">
      <c r="B1572" s="32"/>
      <c r="C1572" s="11"/>
      <c r="D1572" s="44"/>
      <c r="E1572" s="44"/>
      <c r="F1572" s="28" t="s">
        <v>184</v>
      </c>
      <c r="G1572" s="88" t="s">
        <v>330</v>
      </c>
      <c r="H1572" s="87"/>
      <c r="I1572" s="87"/>
      <c r="J1572" s="87"/>
      <c r="K1572" s="87"/>
      <c r="L1572" s="87"/>
      <c r="M1572" s="87"/>
      <c r="N1572" s="87"/>
      <c r="O1572" s="9"/>
    </row>
    <row r="1573" spans="2:15">
      <c r="B1573" s="3"/>
      <c r="C1573" s="4"/>
      <c r="D1573" s="45"/>
      <c r="E1573" s="45"/>
      <c r="F1573" s="4"/>
      <c r="G1573" s="4"/>
      <c r="H1573" s="4"/>
      <c r="I1573" s="4"/>
      <c r="J1573" s="4"/>
      <c r="K1573" s="4"/>
      <c r="L1573" s="4"/>
      <c r="M1573" s="4"/>
      <c r="N1573" s="4"/>
      <c r="O1573" s="5"/>
    </row>
    <row r="1574" spans="2:15" ht="15.6" customHeight="1">
      <c r="B1574" s="6" t="s">
        <v>186</v>
      </c>
      <c r="C1574" s="89" t="s">
        <v>187</v>
      </c>
      <c r="D1574" s="90"/>
      <c r="E1574" s="7" t="s">
        <v>3</v>
      </c>
      <c r="F1574" s="7" t="s">
        <v>188</v>
      </c>
      <c r="G1574" s="7"/>
      <c r="H1574" s="10"/>
      <c r="I1574" s="7"/>
      <c r="J1574" s="11"/>
      <c r="K1574" s="11"/>
      <c r="L1574" s="11"/>
      <c r="M1574" s="11"/>
      <c r="N1574" s="11"/>
      <c r="O1574" s="9"/>
    </row>
    <row r="1575" spans="2:15">
      <c r="B1575" s="3"/>
      <c r="C1575" s="4"/>
      <c r="D1575" s="45"/>
      <c r="E1575" s="45"/>
      <c r="F1575" s="4"/>
      <c r="G1575" s="4"/>
      <c r="H1575" s="4"/>
      <c r="I1575" s="4"/>
      <c r="J1575" s="4"/>
      <c r="K1575" s="4"/>
      <c r="L1575" s="4"/>
      <c r="M1575" s="4"/>
      <c r="N1575" s="4"/>
      <c r="O1575" s="5"/>
    </row>
    <row r="1576" spans="2:15">
      <c r="B1576" s="6" t="s">
        <v>189</v>
      </c>
      <c r="C1576" s="7" t="s">
        <v>190</v>
      </c>
      <c r="D1576" s="7"/>
      <c r="E1576" s="38" t="s">
        <v>3</v>
      </c>
      <c r="F1576" s="28">
        <v>6</v>
      </c>
      <c r="G1576" s="11"/>
      <c r="H1576" s="11"/>
      <c r="I1576" s="11"/>
      <c r="J1576" s="7"/>
      <c r="K1576" s="11"/>
      <c r="L1576" s="11"/>
      <c r="M1576" s="11"/>
      <c r="N1576" s="11"/>
      <c r="O1576" s="9"/>
    </row>
    <row r="1577" spans="2:15">
      <c r="B1577" s="46"/>
      <c r="C1577" s="47"/>
      <c r="D1577" s="48"/>
      <c r="E1577" s="48"/>
      <c r="F1577" s="49"/>
      <c r="G1577" s="49"/>
      <c r="H1577" s="49"/>
      <c r="I1577" s="49"/>
      <c r="J1577" s="49"/>
      <c r="K1577" s="49"/>
      <c r="L1577" s="49"/>
      <c r="M1577" s="49"/>
      <c r="N1577" s="49"/>
      <c r="O1577" s="50"/>
    </row>
    <row r="1581" spans="2:15">
      <c r="K1581" s="55" t="s">
        <v>98</v>
      </c>
    </row>
    <row r="1582" spans="2:15">
      <c r="K1582" s="56" t="s">
        <v>644</v>
      </c>
    </row>
    <row r="1583" spans="2:15">
      <c r="K1583" s="58"/>
    </row>
    <row r="1584" spans="2:15">
      <c r="K1584" s="58"/>
    </row>
    <row r="1585" spans="11:11">
      <c r="K1585" s="58"/>
    </row>
    <row r="1586" spans="11:11">
      <c r="K1586" s="84" t="s">
        <v>645</v>
      </c>
    </row>
    <row r="1587" spans="11:11">
      <c r="K1587" s="57" t="s">
        <v>646</v>
      </c>
    </row>
    <row r="1673" spans="2:15">
      <c r="B1673" s="120" t="s">
        <v>0</v>
      </c>
      <c r="C1673" s="121"/>
      <c r="D1673" s="121"/>
      <c r="E1673" s="121"/>
      <c r="F1673" s="121"/>
      <c r="G1673" s="121"/>
      <c r="H1673" s="121"/>
      <c r="I1673" s="121"/>
      <c r="J1673" s="121"/>
      <c r="K1673" s="121"/>
      <c r="L1673" s="121"/>
      <c r="M1673" s="121"/>
      <c r="N1673" s="121"/>
      <c r="O1673" s="1"/>
    </row>
    <row r="1674" spans="2:15">
      <c r="B1674" s="3"/>
      <c r="C1674" s="4"/>
      <c r="D1674" s="4"/>
      <c r="E1674" s="4"/>
      <c r="F1674" s="4"/>
      <c r="G1674" s="4"/>
      <c r="H1674" s="4"/>
      <c r="I1674" s="4"/>
      <c r="J1674" s="4"/>
      <c r="K1674" s="4"/>
      <c r="L1674" s="4"/>
      <c r="M1674" s="4"/>
      <c r="N1674" s="4"/>
      <c r="O1674" s="5"/>
    </row>
    <row r="1675" spans="2:15">
      <c r="B1675" s="6" t="s">
        <v>1</v>
      </c>
      <c r="C1675" s="7" t="s">
        <v>2</v>
      </c>
      <c r="D1675" s="7"/>
      <c r="E1675" s="8" t="s">
        <v>3</v>
      </c>
      <c r="F1675" s="94" t="s">
        <v>333</v>
      </c>
      <c r="G1675" s="94"/>
      <c r="H1675" s="94"/>
      <c r="I1675" s="94"/>
      <c r="J1675" s="94"/>
      <c r="K1675" s="94"/>
      <c r="L1675" s="94"/>
      <c r="M1675" s="94"/>
      <c r="N1675" s="94"/>
      <c r="O1675" s="9"/>
    </row>
    <row r="1676" spans="2:15">
      <c r="B1676" s="6"/>
      <c r="C1676" s="7"/>
      <c r="D1676" s="7"/>
      <c r="E1676" s="8"/>
      <c r="F1676" s="7"/>
      <c r="G1676" s="7"/>
      <c r="H1676" s="7"/>
      <c r="I1676" s="7"/>
      <c r="J1676" s="7"/>
      <c r="K1676" s="7"/>
      <c r="L1676" s="7"/>
      <c r="M1676" s="7"/>
      <c r="N1676" s="7"/>
      <c r="O1676" s="9"/>
    </row>
    <row r="1677" spans="2:15">
      <c r="B1677" s="6" t="s">
        <v>4</v>
      </c>
      <c r="C1677" s="7" t="s">
        <v>5</v>
      </c>
      <c r="D1677" s="7"/>
      <c r="E1677" s="8" t="s">
        <v>3</v>
      </c>
      <c r="F1677" s="94"/>
      <c r="G1677" s="94"/>
      <c r="H1677" s="94"/>
      <c r="I1677" s="94"/>
      <c r="J1677" s="94"/>
      <c r="K1677" s="94"/>
      <c r="L1677" s="94"/>
      <c r="M1677" s="94"/>
      <c r="N1677" s="94"/>
      <c r="O1677" s="9"/>
    </row>
    <row r="1678" spans="2:15">
      <c r="B1678" s="6"/>
      <c r="C1678" s="7"/>
      <c r="D1678" s="7"/>
      <c r="E1678" s="8"/>
      <c r="F1678" s="7"/>
      <c r="G1678" s="7"/>
      <c r="H1678" s="7"/>
      <c r="I1678" s="7"/>
      <c r="J1678" s="7"/>
      <c r="K1678" s="7"/>
      <c r="L1678" s="7"/>
      <c r="M1678" s="7"/>
      <c r="N1678" s="7"/>
      <c r="O1678" s="9"/>
    </row>
    <row r="1679" spans="2:15">
      <c r="B1679" s="6" t="s">
        <v>6</v>
      </c>
      <c r="C1679" s="7" t="s">
        <v>7</v>
      </c>
      <c r="D1679" s="7"/>
      <c r="E1679" s="8" t="s">
        <v>3</v>
      </c>
      <c r="F1679" s="94" t="s">
        <v>8</v>
      </c>
      <c r="G1679" s="94"/>
      <c r="H1679" s="94"/>
      <c r="I1679" s="94"/>
      <c r="J1679" s="94"/>
      <c r="K1679" s="94"/>
      <c r="L1679" s="94"/>
      <c r="M1679" s="94"/>
      <c r="N1679" s="94"/>
      <c r="O1679" s="9"/>
    </row>
    <row r="1680" spans="2:15">
      <c r="B1680" s="6"/>
      <c r="C1680" s="7" t="s">
        <v>9</v>
      </c>
      <c r="D1680" s="11" t="s">
        <v>10</v>
      </c>
      <c r="E1680" s="8" t="s">
        <v>3</v>
      </c>
      <c r="F1680" s="94" t="s">
        <v>11</v>
      </c>
      <c r="G1680" s="94"/>
      <c r="H1680" s="94"/>
      <c r="I1680" s="94"/>
      <c r="J1680" s="94"/>
      <c r="K1680" s="94"/>
      <c r="L1680" s="94"/>
      <c r="M1680" s="94"/>
      <c r="N1680" s="94"/>
      <c r="O1680" s="9"/>
    </row>
    <row r="1681" spans="2:15">
      <c r="B1681" s="6"/>
      <c r="C1681" s="7" t="s">
        <v>12</v>
      </c>
      <c r="D1681" s="11" t="s">
        <v>13</v>
      </c>
      <c r="E1681" s="8" t="s">
        <v>3</v>
      </c>
      <c r="F1681" s="94" t="s">
        <v>11</v>
      </c>
      <c r="G1681" s="94"/>
      <c r="H1681" s="94"/>
      <c r="I1681" s="94"/>
      <c r="J1681" s="94"/>
      <c r="K1681" s="94"/>
      <c r="L1681" s="94"/>
      <c r="M1681" s="94"/>
      <c r="N1681" s="94"/>
      <c r="O1681" s="9"/>
    </row>
    <row r="1682" spans="2:15">
      <c r="B1682" s="6"/>
      <c r="C1682" s="7" t="s">
        <v>14</v>
      </c>
      <c r="D1682" s="11" t="s">
        <v>15</v>
      </c>
      <c r="E1682" s="8" t="s">
        <v>3</v>
      </c>
      <c r="F1682" s="94" t="s">
        <v>16</v>
      </c>
      <c r="G1682" s="94"/>
      <c r="H1682" s="94"/>
      <c r="I1682" s="94"/>
      <c r="J1682" s="94"/>
      <c r="K1682" s="94"/>
      <c r="L1682" s="94"/>
      <c r="M1682" s="94"/>
      <c r="N1682" s="94"/>
      <c r="O1682" s="9"/>
    </row>
    <row r="1683" spans="2:15">
      <c r="B1683" s="6"/>
      <c r="C1683" s="7" t="s">
        <v>17</v>
      </c>
      <c r="D1683" s="11" t="s">
        <v>18</v>
      </c>
      <c r="E1683" s="8" t="s">
        <v>3</v>
      </c>
      <c r="F1683" s="94" t="s">
        <v>19</v>
      </c>
      <c r="G1683" s="94"/>
      <c r="H1683" s="94"/>
      <c r="I1683" s="94"/>
      <c r="J1683" s="94"/>
      <c r="K1683" s="94"/>
      <c r="L1683" s="94"/>
      <c r="M1683" s="94"/>
      <c r="N1683" s="94"/>
      <c r="O1683" s="9"/>
    </row>
    <row r="1684" spans="2:15">
      <c r="B1684" s="6"/>
      <c r="C1684" s="7" t="s">
        <v>20</v>
      </c>
      <c r="D1684" s="11" t="s">
        <v>21</v>
      </c>
      <c r="E1684" s="8" t="s">
        <v>3</v>
      </c>
      <c r="F1684" s="94" t="s">
        <v>277</v>
      </c>
      <c r="G1684" s="94"/>
      <c r="H1684" s="94"/>
      <c r="I1684" s="94"/>
      <c r="J1684" s="94"/>
      <c r="K1684" s="94"/>
      <c r="L1684" s="94"/>
      <c r="M1684" s="94"/>
      <c r="N1684" s="94"/>
      <c r="O1684" s="9"/>
    </row>
    <row r="1685" spans="2:15">
      <c r="B1685" s="6"/>
      <c r="C1685" s="7" t="s">
        <v>22</v>
      </c>
      <c r="D1685" s="11" t="s">
        <v>23</v>
      </c>
      <c r="E1685" s="8" t="s">
        <v>3</v>
      </c>
      <c r="F1685" s="112" t="s">
        <v>11</v>
      </c>
      <c r="G1685" s="112"/>
      <c r="H1685" s="112"/>
      <c r="I1685" s="94"/>
      <c r="J1685" s="94"/>
      <c r="K1685" s="94"/>
      <c r="L1685" s="94"/>
      <c r="M1685" s="94"/>
      <c r="N1685" s="94"/>
      <c r="O1685" s="9"/>
    </row>
    <row r="1686" spans="2:15">
      <c r="B1686" s="6"/>
      <c r="C1686" s="7" t="s">
        <v>24</v>
      </c>
      <c r="D1686" s="11" t="s">
        <v>25</v>
      </c>
      <c r="E1686" s="8" t="s">
        <v>3</v>
      </c>
      <c r="F1686" s="112" t="s">
        <v>11</v>
      </c>
      <c r="G1686" s="112"/>
      <c r="H1686" s="112"/>
      <c r="I1686" s="94"/>
      <c r="J1686" s="94"/>
      <c r="K1686" s="94"/>
      <c r="L1686" s="94"/>
      <c r="M1686" s="94"/>
      <c r="N1686" s="94"/>
      <c r="O1686" s="9"/>
    </row>
    <row r="1687" spans="2:15">
      <c r="B1687" s="6"/>
      <c r="C1687" s="7"/>
      <c r="D1687" s="11"/>
      <c r="E1687" s="8"/>
      <c r="F1687" s="12"/>
      <c r="G1687" s="12"/>
      <c r="H1687" s="12"/>
      <c r="I1687" s="7"/>
      <c r="J1687" s="7"/>
      <c r="K1687" s="7"/>
      <c r="L1687" s="7"/>
      <c r="M1687" s="7"/>
      <c r="N1687" s="7"/>
      <c r="O1687" s="9"/>
    </row>
    <row r="1688" spans="2:15" ht="40.200000000000003" customHeight="1">
      <c r="B1688" s="6" t="s">
        <v>26</v>
      </c>
      <c r="C1688" s="7" t="s">
        <v>27</v>
      </c>
      <c r="D1688" s="7"/>
      <c r="E1688" s="8" t="s">
        <v>3</v>
      </c>
      <c r="F1688" s="89" t="s">
        <v>334</v>
      </c>
      <c r="G1688" s="89"/>
      <c r="H1688" s="89"/>
      <c r="I1688" s="89"/>
      <c r="J1688" s="89"/>
      <c r="K1688" s="89"/>
      <c r="L1688" s="89"/>
      <c r="M1688" s="89"/>
      <c r="N1688" s="89"/>
      <c r="O1688" s="9"/>
    </row>
    <row r="1689" spans="2:15">
      <c r="B1689" s="6"/>
      <c r="C1689" s="7"/>
      <c r="D1689" s="7"/>
      <c r="E1689" s="8"/>
      <c r="F1689" s="13"/>
      <c r="G1689" s="13"/>
      <c r="H1689" s="13"/>
      <c r="I1689" s="13"/>
      <c r="J1689" s="13"/>
      <c r="K1689" s="13"/>
      <c r="L1689" s="13"/>
      <c r="M1689" s="13"/>
      <c r="N1689" s="13"/>
      <c r="O1689" s="9"/>
    </row>
    <row r="1690" spans="2:15">
      <c r="B1690" s="6" t="s">
        <v>28</v>
      </c>
      <c r="C1690" s="7" t="s">
        <v>29</v>
      </c>
      <c r="D1690" s="7"/>
      <c r="E1690" s="8" t="s">
        <v>3</v>
      </c>
      <c r="F1690" s="113"/>
      <c r="G1690" s="113"/>
      <c r="H1690" s="113"/>
      <c r="I1690" s="113"/>
      <c r="J1690" s="113"/>
      <c r="K1690" s="113"/>
      <c r="L1690" s="113"/>
      <c r="M1690" s="113"/>
      <c r="N1690" s="113"/>
      <c r="O1690" s="9"/>
    </row>
    <row r="1691" spans="2:15">
      <c r="B1691" s="6"/>
      <c r="C1691" s="7" t="s">
        <v>9</v>
      </c>
      <c r="D1691" s="11" t="s">
        <v>30</v>
      </c>
      <c r="E1691" s="8" t="s">
        <v>31</v>
      </c>
      <c r="F1691" s="88" t="s">
        <v>335</v>
      </c>
      <c r="G1691" s="88"/>
      <c r="H1691" s="88"/>
      <c r="I1691" s="88"/>
      <c r="J1691" s="88"/>
      <c r="K1691" s="88"/>
      <c r="L1691" s="88"/>
      <c r="M1691" s="88"/>
      <c r="N1691" s="88"/>
      <c r="O1691" s="9"/>
    </row>
    <row r="1692" spans="2:15">
      <c r="B1692" s="6"/>
      <c r="C1692" s="7" t="s">
        <v>12</v>
      </c>
      <c r="D1692" s="11" t="s">
        <v>32</v>
      </c>
      <c r="E1692" s="8" t="s">
        <v>3</v>
      </c>
      <c r="F1692" s="7" t="s">
        <v>33</v>
      </c>
      <c r="G1692" s="7" t="s">
        <v>336</v>
      </c>
      <c r="H1692" s="7"/>
      <c r="I1692" s="7"/>
      <c r="J1692" s="7"/>
      <c r="K1692" s="7"/>
      <c r="L1692" s="7"/>
      <c r="M1692" s="7"/>
      <c r="N1692" s="7"/>
      <c r="O1692" s="9"/>
    </row>
    <row r="1693" spans="2:15">
      <c r="B1693" s="6"/>
      <c r="C1693" s="7"/>
      <c r="D1693" s="11"/>
      <c r="E1693" s="8"/>
      <c r="F1693" s="7" t="s">
        <v>34</v>
      </c>
      <c r="G1693" s="7" t="s">
        <v>35</v>
      </c>
      <c r="H1693" s="7"/>
      <c r="I1693" s="7"/>
      <c r="J1693" s="7"/>
      <c r="K1693" s="7"/>
      <c r="L1693" s="7"/>
      <c r="M1693" s="7"/>
      <c r="N1693" s="7"/>
      <c r="O1693" s="9"/>
    </row>
    <row r="1694" spans="2:15">
      <c r="B1694" s="6"/>
      <c r="C1694" s="7"/>
      <c r="D1694" s="11"/>
      <c r="E1694" s="8"/>
      <c r="F1694" s="7" t="s">
        <v>6</v>
      </c>
      <c r="G1694" s="7" t="s">
        <v>36</v>
      </c>
      <c r="H1694" s="7"/>
      <c r="I1694" s="7"/>
      <c r="J1694" s="7"/>
      <c r="K1694" s="7"/>
      <c r="L1694" s="7"/>
      <c r="M1694" s="7"/>
      <c r="N1694" s="7"/>
      <c r="O1694" s="9"/>
    </row>
    <row r="1695" spans="2:15">
      <c r="B1695" s="6"/>
      <c r="C1695" s="7" t="s">
        <v>14</v>
      </c>
      <c r="D1695" s="11" t="s">
        <v>37</v>
      </c>
      <c r="E1695" s="8" t="s">
        <v>3</v>
      </c>
      <c r="F1695" s="88"/>
      <c r="G1695" s="88"/>
      <c r="H1695" s="88"/>
      <c r="I1695" s="88"/>
      <c r="J1695" s="88"/>
      <c r="K1695" s="88"/>
      <c r="L1695" s="88"/>
      <c r="M1695" s="88"/>
      <c r="N1695" s="88"/>
      <c r="O1695" s="9"/>
    </row>
    <row r="1696" spans="2:15">
      <c r="B1696" s="6"/>
      <c r="C1696" s="7"/>
      <c r="D1696" s="11"/>
      <c r="E1696" s="8"/>
      <c r="F1696" s="13"/>
      <c r="G1696" s="13"/>
      <c r="H1696" s="13"/>
      <c r="I1696" s="13"/>
      <c r="J1696" s="13"/>
      <c r="K1696" s="13"/>
      <c r="L1696" s="13"/>
      <c r="M1696" s="13"/>
      <c r="N1696" s="13"/>
      <c r="O1696" s="9"/>
    </row>
    <row r="1697" spans="2:15">
      <c r="B1697" s="6" t="s">
        <v>38</v>
      </c>
      <c r="C1697" s="7" t="s">
        <v>39</v>
      </c>
      <c r="D1697" s="7"/>
      <c r="E1697" s="11" t="s">
        <v>3</v>
      </c>
      <c r="F1697" s="11"/>
      <c r="G1697" s="11"/>
      <c r="H1697" s="11"/>
      <c r="I1697" s="11"/>
      <c r="J1697" s="11"/>
      <c r="K1697" s="11"/>
      <c r="L1697" s="11"/>
      <c r="M1697" s="11"/>
      <c r="N1697" s="11"/>
      <c r="O1697" s="9"/>
    </row>
    <row r="1698" spans="2:15" ht="46.8">
      <c r="B1698" s="14"/>
      <c r="C1698" s="15" t="s">
        <v>40</v>
      </c>
      <c r="D1698" s="105" t="s">
        <v>41</v>
      </c>
      <c r="E1698" s="106"/>
      <c r="F1698" s="106"/>
      <c r="G1698" s="106"/>
      <c r="H1698" s="106"/>
      <c r="I1698" s="107"/>
      <c r="J1698" s="16" t="s">
        <v>42</v>
      </c>
      <c r="K1698" s="16" t="s">
        <v>43</v>
      </c>
      <c r="L1698" s="16" t="s">
        <v>44</v>
      </c>
      <c r="M1698" s="16" t="s">
        <v>45</v>
      </c>
      <c r="N1698" s="16" t="s">
        <v>46</v>
      </c>
      <c r="O1698" s="5"/>
    </row>
    <row r="1699" spans="2:15" ht="34.950000000000003" customHeight="1">
      <c r="B1699" s="6"/>
      <c r="C1699" s="64">
        <v>1</v>
      </c>
      <c r="D1699" s="114" t="s">
        <v>337</v>
      </c>
      <c r="E1699" s="115"/>
      <c r="F1699" s="116"/>
      <c r="G1699" s="116"/>
      <c r="H1699" s="116"/>
      <c r="I1699" s="117"/>
      <c r="J1699" s="17" t="s">
        <v>47</v>
      </c>
      <c r="K1699" s="18">
        <f>48*3</f>
        <v>144</v>
      </c>
      <c r="L1699" s="19">
        <v>3</v>
      </c>
      <c r="M1699" s="20">
        <f>K1699*L1699</f>
        <v>432</v>
      </c>
      <c r="N1699" s="21">
        <f>M1699/1250</f>
        <v>0.34560000000000002</v>
      </c>
      <c r="O1699" s="9"/>
    </row>
    <row r="1700" spans="2:15" ht="34.950000000000003" customHeight="1">
      <c r="B1700" s="6"/>
      <c r="C1700" s="64">
        <v>2</v>
      </c>
      <c r="D1700" s="114" t="s">
        <v>338</v>
      </c>
      <c r="E1700" s="115"/>
      <c r="F1700" s="116"/>
      <c r="G1700" s="116"/>
      <c r="H1700" s="116"/>
      <c r="I1700" s="117"/>
      <c r="J1700" s="23" t="s">
        <v>47</v>
      </c>
      <c r="K1700" s="18">
        <v>144</v>
      </c>
      <c r="L1700" s="19">
        <v>3</v>
      </c>
      <c r="M1700" s="20">
        <f t="shared" ref="M1700:M1705" si="22">K1700*L1700</f>
        <v>432</v>
      </c>
      <c r="N1700" s="21">
        <f t="shared" ref="N1700:N1705" si="23">M1700/1250</f>
        <v>0.34560000000000002</v>
      </c>
      <c r="O1700" s="9"/>
    </row>
    <row r="1701" spans="2:15" ht="34.950000000000003" customHeight="1">
      <c r="B1701" s="6"/>
      <c r="C1701" s="64">
        <v>3</v>
      </c>
      <c r="D1701" s="114" t="s">
        <v>339</v>
      </c>
      <c r="E1701" s="115"/>
      <c r="F1701" s="116"/>
      <c r="G1701" s="116"/>
      <c r="H1701" s="116"/>
      <c r="I1701" s="117"/>
      <c r="J1701" s="17" t="s">
        <v>47</v>
      </c>
      <c r="K1701" s="18">
        <v>144</v>
      </c>
      <c r="L1701" s="19">
        <v>3</v>
      </c>
      <c r="M1701" s="24">
        <f>K1701*L1701</f>
        <v>432</v>
      </c>
      <c r="N1701" s="21">
        <f>M1701/1250</f>
        <v>0.34560000000000002</v>
      </c>
      <c r="O1701" s="9"/>
    </row>
    <row r="1702" spans="2:15" ht="34.950000000000003" customHeight="1">
      <c r="B1702" s="6"/>
      <c r="C1702" s="64">
        <v>4</v>
      </c>
      <c r="D1702" s="114" t="s">
        <v>340</v>
      </c>
      <c r="E1702" s="115"/>
      <c r="F1702" s="116"/>
      <c r="G1702" s="116"/>
      <c r="H1702" s="116"/>
      <c r="I1702" s="117"/>
      <c r="J1702" s="17" t="s">
        <v>47</v>
      </c>
      <c r="K1702" s="18">
        <v>144</v>
      </c>
      <c r="L1702" s="19">
        <v>5</v>
      </c>
      <c r="M1702" s="20">
        <f>K1702*L1702</f>
        <v>720</v>
      </c>
      <c r="N1702" s="21">
        <f>M1702/1250</f>
        <v>0.57599999999999996</v>
      </c>
      <c r="O1702" s="9"/>
    </row>
    <row r="1703" spans="2:15" ht="34.950000000000003" customHeight="1">
      <c r="B1703" s="6"/>
      <c r="C1703" s="64">
        <v>5</v>
      </c>
      <c r="D1703" s="114" t="s">
        <v>341</v>
      </c>
      <c r="E1703" s="115"/>
      <c r="F1703" s="116"/>
      <c r="G1703" s="116"/>
      <c r="H1703" s="116"/>
      <c r="I1703" s="117"/>
      <c r="J1703" s="17" t="s">
        <v>47</v>
      </c>
      <c r="K1703" s="18">
        <v>144</v>
      </c>
      <c r="L1703" s="19">
        <v>5</v>
      </c>
      <c r="M1703" s="20">
        <f t="shared" si="22"/>
        <v>720</v>
      </c>
      <c r="N1703" s="21">
        <f t="shared" si="23"/>
        <v>0.57599999999999996</v>
      </c>
      <c r="O1703" s="9"/>
    </row>
    <row r="1704" spans="2:15" ht="34.950000000000003" customHeight="1">
      <c r="B1704" s="6"/>
      <c r="C1704" s="64">
        <v>6</v>
      </c>
      <c r="D1704" s="114" t="s">
        <v>342</v>
      </c>
      <c r="E1704" s="115"/>
      <c r="F1704" s="116"/>
      <c r="G1704" s="116"/>
      <c r="H1704" s="116"/>
      <c r="I1704" s="117"/>
      <c r="J1704" s="17" t="s">
        <v>47</v>
      </c>
      <c r="K1704" s="18">
        <v>144</v>
      </c>
      <c r="L1704" s="19">
        <v>5</v>
      </c>
      <c r="M1704" s="20">
        <f t="shared" si="22"/>
        <v>720</v>
      </c>
      <c r="N1704" s="21">
        <f t="shared" si="23"/>
        <v>0.57599999999999996</v>
      </c>
      <c r="O1704" s="9"/>
    </row>
    <row r="1705" spans="2:15" ht="34.950000000000003" customHeight="1">
      <c r="B1705" s="6"/>
      <c r="C1705" s="64">
        <v>7</v>
      </c>
      <c r="D1705" s="114" t="s">
        <v>305</v>
      </c>
      <c r="E1705" s="115"/>
      <c r="F1705" s="116"/>
      <c r="G1705" s="116"/>
      <c r="H1705" s="116"/>
      <c r="I1705" s="117"/>
      <c r="J1705" s="17" t="s">
        <v>267</v>
      </c>
      <c r="K1705" s="18">
        <v>144</v>
      </c>
      <c r="L1705" s="19">
        <v>5</v>
      </c>
      <c r="M1705" s="20">
        <f t="shared" si="22"/>
        <v>720</v>
      </c>
      <c r="N1705" s="21">
        <f t="shared" si="23"/>
        <v>0.57599999999999996</v>
      </c>
      <c r="O1705" s="9"/>
    </row>
    <row r="1706" spans="2:15">
      <c r="B1706" s="14"/>
      <c r="C1706" s="118" t="s">
        <v>48</v>
      </c>
      <c r="D1706" s="119"/>
      <c r="E1706" s="119"/>
      <c r="F1706" s="119"/>
      <c r="G1706" s="119"/>
      <c r="H1706" s="119"/>
      <c r="I1706" s="119"/>
      <c r="J1706" s="119"/>
      <c r="K1706" s="119"/>
      <c r="L1706" s="119"/>
      <c r="M1706" s="25">
        <f>SUM(M1699:M1705)</f>
        <v>4176</v>
      </c>
      <c r="N1706" s="26">
        <f>SUM(N1699:N1705)</f>
        <v>3.3408000000000002</v>
      </c>
      <c r="O1706" s="5"/>
    </row>
    <row r="1707" spans="2:15">
      <c r="B1707" s="14"/>
      <c r="C1707" s="118" t="s">
        <v>49</v>
      </c>
      <c r="D1707" s="119"/>
      <c r="E1707" s="119"/>
      <c r="F1707" s="119"/>
      <c r="G1707" s="119"/>
      <c r="H1707" s="119"/>
      <c r="I1707" s="119"/>
      <c r="J1707" s="119"/>
      <c r="K1707" s="119"/>
      <c r="L1707" s="119"/>
      <c r="M1707" s="119"/>
      <c r="N1707" s="27" t="str">
        <f>ROUND(N1706,0)&amp;" Orang"</f>
        <v>3 Orang</v>
      </c>
      <c r="O1707" s="5"/>
    </row>
    <row r="1708" spans="2:15">
      <c r="B1708" s="14"/>
      <c r="C1708" s="4"/>
      <c r="D1708" s="4"/>
      <c r="E1708" s="4"/>
      <c r="F1708" s="4"/>
      <c r="G1708" s="4"/>
      <c r="H1708" s="4"/>
      <c r="I1708" s="4"/>
      <c r="J1708" s="4"/>
      <c r="K1708" s="4"/>
      <c r="L1708" s="4"/>
      <c r="M1708" s="4"/>
      <c r="N1708" s="4"/>
      <c r="O1708" s="5"/>
    </row>
    <row r="1709" spans="2:15">
      <c r="B1709" s="6" t="s">
        <v>50</v>
      </c>
      <c r="C1709" s="7" t="s">
        <v>51</v>
      </c>
      <c r="D1709" s="7"/>
      <c r="E1709" s="8" t="s">
        <v>3</v>
      </c>
      <c r="F1709" s="88"/>
      <c r="G1709" s="88"/>
      <c r="H1709" s="88"/>
      <c r="I1709" s="88"/>
      <c r="J1709" s="88"/>
      <c r="K1709" s="88"/>
      <c r="L1709" s="88"/>
      <c r="M1709" s="88"/>
      <c r="N1709" s="88"/>
      <c r="O1709" s="9"/>
    </row>
    <row r="1710" spans="2:15">
      <c r="B1710" s="6"/>
      <c r="C1710" s="28">
        <v>1</v>
      </c>
      <c r="D1710" s="88" t="s">
        <v>343</v>
      </c>
      <c r="E1710" s="110"/>
      <c r="F1710" s="110"/>
      <c r="G1710" s="110"/>
      <c r="H1710" s="110"/>
      <c r="I1710" s="110"/>
      <c r="J1710" s="110"/>
      <c r="K1710" s="110"/>
      <c r="L1710" s="110"/>
      <c r="M1710" s="110"/>
      <c r="N1710" s="110"/>
      <c r="O1710" s="9"/>
    </row>
    <row r="1711" spans="2:15">
      <c r="B1711" s="6"/>
      <c r="C1711" s="28">
        <v>2</v>
      </c>
      <c r="D1711" s="88" t="s">
        <v>344</v>
      </c>
      <c r="E1711" s="111"/>
      <c r="F1711" s="111"/>
      <c r="G1711" s="111"/>
      <c r="H1711" s="111"/>
      <c r="I1711" s="111"/>
      <c r="J1711" s="111"/>
      <c r="K1711" s="111"/>
      <c r="L1711" s="111"/>
      <c r="M1711" s="111"/>
      <c r="N1711" s="111"/>
      <c r="O1711" s="9"/>
    </row>
    <row r="1712" spans="2:15">
      <c r="B1712" s="6"/>
      <c r="C1712" s="28">
        <v>3</v>
      </c>
      <c r="D1712" s="88" t="s">
        <v>345</v>
      </c>
      <c r="E1712" s="111"/>
      <c r="F1712" s="111"/>
      <c r="G1712" s="111"/>
      <c r="H1712" s="111"/>
      <c r="I1712" s="111"/>
      <c r="J1712" s="111"/>
      <c r="K1712" s="111"/>
      <c r="L1712" s="111"/>
      <c r="M1712" s="111"/>
      <c r="N1712" s="111"/>
      <c r="O1712" s="9"/>
    </row>
    <row r="1713" spans="2:15">
      <c r="B1713" s="6"/>
      <c r="C1713" s="28">
        <v>4</v>
      </c>
      <c r="D1713" s="88" t="s">
        <v>346</v>
      </c>
      <c r="E1713" s="111"/>
      <c r="F1713" s="111"/>
      <c r="G1713" s="111"/>
      <c r="H1713" s="111"/>
      <c r="I1713" s="111"/>
      <c r="J1713" s="111"/>
      <c r="K1713" s="111"/>
      <c r="L1713" s="111"/>
      <c r="M1713" s="111"/>
      <c r="N1713" s="111"/>
      <c r="O1713" s="9"/>
    </row>
    <row r="1714" spans="2:15">
      <c r="B1714" s="6"/>
      <c r="C1714" s="28">
        <v>5</v>
      </c>
      <c r="D1714" s="88" t="s">
        <v>347</v>
      </c>
      <c r="E1714" s="111"/>
      <c r="F1714" s="111"/>
      <c r="G1714" s="111"/>
      <c r="H1714" s="111"/>
      <c r="I1714" s="111"/>
      <c r="J1714" s="111"/>
      <c r="K1714" s="111"/>
      <c r="L1714" s="111"/>
      <c r="M1714" s="111"/>
      <c r="N1714" s="111"/>
      <c r="O1714" s="9"/>
    </row>
    <row r="1715" spans="2:15">
      <c r="B1715" s="6"/>
      <c r="C1715" s="28">
        <v>6</v>
      </c>
      <c r="D1715" s="88" t="s">
        <v>348</v>
      </c>
      <c r="E1715" s="111"/>
      <c r="F1715" s="111"/>
      <c r="G1715" s="111"/>
      <c r="H1715" s="111"/>
      <c r="I1715" s="111"/>
      <c r="J1715" s="111"/>
      <c r="K1715" s="111"/>
      <c r="L1715" s="111"/>
      <c r="M1715" s="111"/>
      <c r="N1715" s="111"/>
      <c r="O1715" s="9"/>
    </row>
    <row r="1716" spans="2:15">
      <c r="B1716" s="6"/>
      <c r="C1716" s="28">
        <v>7</v>
      </c>
      <c r="D1716" s="88" t="s">
        <v>57</v>
      </c>
      <c r="E1716" s="111"/>
      <c r="F1716" s="111"/>
      <c r="G1716" s="111"/>
      <c r="H1716" s="111"/>
      <c r="I1716" s="111"/>
      <c r="J1716" s="111"/>
      <c r="K1716" s="111"/>
      <c r="L1716" s="111"/>
      <c r="M1716" s="111"/>
      <c r="N1716" s="111"/>
      <c r="O1716" s="9"/>
    </row>
    <row r="1717" spans="2:15">
      <c r="B1717" s="14"/>
      <c r="C1717" s="4"/>
      <c r="D1717" s="11"/>
      <c r="E1717" s="11"/>
      <c r="F1717" s="11"/>
      <c r="G1717" s="11"/>
      <c r="H1717" s="11"/>
      <c r="I1717" s="11"/>
      <c r="J1717" s="11"/>
      <c r="K1717" s="11"/>
      <c r="L1717" s="11"/>
      <c r="M1717" s="11"/>
      <c r="N1717" s="11"/>
      <c r="O1717" s="5"/>
    </row>
    <row r="1718" spans="2:15">
      <c r="B1718" s="6" t="s">
        <v>58</v>
      </c>
      <c r="C1718" s="7" t="s">
        <v>59</v>
      </c>
      <c r="D1718" s="7"/>
      <c r="E1718" s="11" t="s">
        <v>3</v>
      </c>
      <c r="F1718" s="11"/>
      <c r="G1718" s="11"/>
      <c r="H1718" s="11"/>
      <c r="I1718" s="11"/>
      <c r="J1718" s="11"/>
      <c r="K1718" s="11"/>
      <c r="L1718" s="11"/>
      <c r="M1718" s="11"/>
      <c r="N1718" s="11"/>
      <c r="O1718" s="9"/>
    </row>
    <row r="1719" spans="2:15">
      <c r="B1719" s="14"/>
      <c r="C1719" s="15" t="s">
        <v>40</v>
      </c>
      <c r="D1719" s="105" t="s">
        <v>59</v>
      </c>
      <c r="E1719" s="106"/>
      <c r="F1719" s="106"/>
      <c r="G1719" s="106"/>
      <c r="H1719" s="106"/>
      <c r="I1719" s="107"/>
      <c r="J1719" s="105" t="s">
        <v>60</v>
      </c>
      <c r="K1719" s="108"/>
      <c r="L1719" s="108"/>
      <c r="M1719" s="108"/>
      <c r="N1719" s="109"/>
      <c r="O1719" s="5"/>
    </row>
    <row r="1720" spans="2:15">
      <c r="B1720" s="3"/>
      <c r="C1720" s="29">
        <v>1</v>
      </c>
      <c r="D1720" s="98" t="s">
        <v>61</v>
      </c>
      <c r="E1720" s="99"/>
      <c r="F1720" s="99"/>
      <c r="G1720" s="99"/>
      <c r="H1720" s="99"/>
      <c r="I1720" s="100"/>
      <c r="J1720" s="98" t="s">
        <v>62</v>
      </c>
      <c r="K1720" s="99"/>
      <c r="L1720" s="99"/>
      <c r="M1720" s="99"/>
      <c r="N1720" s="100"/>
      <c r="O1720" s="5"/>
    </row>
    <row r="1721" spans="2:15">
      <c r="B1721" s="3"/>
      <c r="C1721" s="29">
        <v>2</v>
      </c>
      <c r="D1721" s="98" t="s">
        <v>63</v>
      </c>
      <c r="E1721" s="99"/>
      <c r="F1721" s="99"/>
      <c r="G1721" s="99"/>
      <c r="H1721" s="99"/>
      <c r="I1721" s="100"/>
      <c r="J1721" s="98" t="s">
        <v>64</v>
      </c>
      <c r="K1721" s="99"/>
      <c r="L1721" s="99"/>
      <c r="M1721" s="99"/>
      <c r="N1721" s="100"/>
      <c r="O1721" s="5"/>
    </row>
    <row r="1722" spans="2:15">
      <c r="B1722" s="3"/>
      <c r="C1722" s="29">
        <v>3</v>
      </c>
      <c r="D1722" s="98" t="s">
        <v>65</v>
      </c>
      <c r="E1722" s="99"/>
      <c r="F1722" s="99"/>
      <c r="G1722" s="99"/>
      <c r="H1722" s="99"/>
      <c r="I1722" s="100"/>
      <c r="J1722" s="98" t="s">
        <v>66</v>
      </c>
      <c r="K1722" s="99"/>
      <c r="L1722" s="99"/>
      <c r="M1722" s="99"/>
      <c r="N1722" s="100"/>
      <c r="O1722" s="5"/>
    </row>
    <row r="1723" spans="2:15">
      <c r="B1723" s="3"/>
      <c r="C1723" s="29">
        <v>4</v>
      </c>
      <c r="D1723" s="98" t="s">
        <v>67</v>
      </c>
      <c r="E1723" s="99"/>
      <c r="F1723" s="99"/>
      <c r="G1723" s="99"/>
      <c r="H1723" s="99"/>
      <c r="I1723" s="100"/>
      <c r="J1723" s="98" t="s">
        <v>68</v>
      </c>
      <c r="K1723" s="99"/>
      <c r="L1723" s="99"/>
      <c r="M1723" s="99"/>
      <c r="N1723" s="100"/>
      <c r="O1723" s="5"/>
    </row>
    <row r="1724" spans="2:15">
      <c r="B1724" s="3"/>
      <c r="C1724" s="29">
        <v>5</v>
      </c>
      <c r="D1724" s="98" t="s">
        <v>69</v>
      </c>
      <c r="E1724" s="99"/>
      <c r="F1724" s="99"/>
      <c r="G1724" s="99"/>
      <c r="H1724" s="99"/>
      <c r="I1724" s="100"/>
      <c r="J1724" s="98" t="s">
        <v>70</v>
      </c>
      <c r="K1724" s="99"/>
      <c r="L1724" s="99"/>
      <c r="M1724" s="99"/>
      <c r="N1724" s="100"/>
      <c r="O1724" s="5"/>
    </row>
    <row r="1725" spans="2:15">
      <c r="B1725" s="3"/>
      <c r="C1725" s="4"/>
      <c r="D1725" s="4"/>
      <c r="E1725" s="4"/>
      <c r="F1725" s="30"/>
      <c r="G1725" s="30"/>
      <c r="H1725" s="30"/>
      <c r="I1725" s="30"/>
      <c r="J1725" s="30"/>
      <c r="K1725" s="30"/>
      <c r="L1725" s="30"/>
      <c r="M1725" s="30"/>
      <c r="N1725" s="30"/>
      <c r="O1725" s="5"/>
    </row>
    <row r="1726" spans="2:15">
      <c r="B1726" s="6" t="s">
        <v>71</v>
      </c>
      <c r="C1726" s="7" t="s">
        <v>72</v>
      </c>
      <c r="D1726" s="11"/>
      <c r="E1726" s="11" t="s">
        <v>3</v>
      </c>
      <c r="F1726" s="11"/>
      <c r="G1726" s="11"/>
      <c r="H1726" s="11"/>
      <c r="I1726" s="11"/>
      <c r="J1726" s="11"/>
      <c r="K1726" s="11"/>
      <c r="L1726" s="11"/>
      <c r="M1726" s="11"/>
      <c r="N1726" s="11"/>
      <c r="O1726" s="9"/>
    </row>
    <row r="1727" spans="2:15">
      <c r="B1727" s="14"/>
      <c r="C1727" s="15" t="s">
        <v>40</v>
      </c>
      <c r="D1727" s="105" t="s">
        <v>72</v>
      </c>
      <c r="E1727" s="106"/>
      <c r="F1727" s="106"/>
      <c r="G1727" s="106"/>
      <c r="H1727" s="106"/>
      <c r="I1727" s="107"/>
      <c r="J1727" s="105" t="s">
        <v>60</v>
      </c>
      <c r="K1727" s="108"/>
      <c r="L1727" s="108"/>
      <c r="M1727" s="108"/>
      <c r="N1727" s="109"/>
      <c r="O1727" s="5"/>
    </row>
    <row r="1728" spans="2:15">
      <c r="B1728" s="3"/>
      <c r="C1728" s="29">
        <v>1</v>
      </c>
      <c r="D1728" s="98" t="s">
        <v>61</v>
      </c>
      <c r="E1728" s="99"/>
      <c r="F1728" s="99"/>
      <c r="G1728" s="99"/>
      <c r="H1728" s="99"/>
      <c r="I1728" s="100"/>
      <c r="J1728" s="98" t="s">
        <v>62</v>
      </c>
      <c r="K1728" s="99"/>
      <c r="L1728" s="99"/>
      <c r="M1728" s="99"/>
      <c r="N1728" s="100"/>
      <c r="O1728" s="5"/>
    </row>
    <row r="1729" spans="2:15">
      <c r="B1729" s="3"/>
      <c r="C1729" s="29">
        <v>2</v>
      </c>
      <c r="D1729" s="98" t="s">
        <v>65</v>
      </c>
      <c r="E1729" s="99"/>
      <c r="F1729" s="99"/>
      <c r="G1729" s="99"/>
      <c r="H1729" s="99"/>
      <c r="I1729" s="100"/>
      <c r="J1729" s="98" t="s">
        <v>66</v>
      </c>
      <c r="K1729" s="99"/>
      <c r="L1729" s="99"/>
      <c r="M1729" s="99"/>
      <c r="N1729" s="100"/>
      <c r="O1729" s="5"/>
    </row>
    <row r="1730" spans="2:15">
      <c r="B1730" s="3"/>
      <c r="C1730" s="29">
        <v>3</v>
      </c>
      <c r="D1730" s="98" t="s">
        <v>73</v>
      </c>
      <c r="E1730" s="99"/>
      <c r="F1730" s="99"/>
      <c r="G1730" s="99"/>
      <c r="H1730" s="99"/>
      <c r="I1730" s="100"/>
      <c r="J1730" s="98" t="s">
        <v>66</v>
      </c>
      <c r="K1730" s="99"/>
      <c r="L1730" s="99"/>
      <c r="M1730" s="99"/>
      <c r="N1730" s="100"/>
      <c r="O1730" s="5"/>
    </row>
    <row r="1731" spans="2:15">
      <c r="B1731" s="3"/>
      <c r="C1731" s="29">
        <v>4</v>
      </c>
      <c r="D1731" s="98" t="s">
        <v>74</v>
      </c>
      <c r="E1731" s="99"/>
      <c r="F1731" s="99"/>
      <c r="G1731" s="99"/>
      <c r="H1731" s="99"/>
      <c r="I1731" s="100"/>
      <c r="J1731" s="98" t="s">
        <v>75</v>
      </c>
      <c r="K1731" s="99"/>
      <c r="L1731" s="99"/>
      <c r="M1731" s="99"/>
      <c r="N1731" s="100"/>
      <c r="O1731" s="5"/>
    </row>
    <row r="1732" spans="2:15">
      <c r="B1732" s="3"/>
      <c r="C1732" s="29">
        <v>5</v>
      </c>
      <c r="D1732" s="98" t="s">
        <v>76</v>
      </c>
      <c r="E1732" s="99"/>
      <c r="F1732" s="99"/>
      <c r="G1732" s="99"/>
      <c r="H1732" s="99"/>
      <c r="I1732" s="100"/>
      <c r="J1732" s="98" t="s">
        <v>77</v>
      </c>
      <c r="K1732" s="99"/>
      <c r="L1732" s="99"/>
      <c r="M1732" s="99"/>
      <c r="N1732" s="100"/>
      <c r="O1732" s="5"/>
    </row>
    <row r="1733" spans="2:15">
      <c r="B1733" s="3"/>
      <c r="C1733" s="4"/>
      <c r="D1733" s="4"/>
      <c r="E1733" s="4"/>
      <c r="F1733" s="4"/>
      <c r="G1733" s="4"/>
      <c r="H1733" s="4"/>
      <c r="I1733" s="4"/>
      <c r="J1733" s="4"/>
      <c r="K1733" s="4"/>
      <c r="L1733" s="4"/>
      <c r="M1733" s="4"/>
      <c r="N1733" s="4"/>
      <c r="O1733" s="5"/>
    </row>
    <row r="1734" spans="2:15">
      <c r="B1734" s="6" t="s">
        <v>78</v>
      </c>
      <c r="C1734" s="7" t="s">
        <v>79</v>
      </c>
      <c r="D1734" s="7"/>
      <c r="E1734" s="8" t="s">
        <v>3</v>
      </c>
      <c r="F1734" s="11"/>
      <c r="G1734" s="11"/>
      <c r="H1734" s="11"/>
      <c r="I1734" s="11"/>
      <c r="J1734" s="11"/>
      <c r="K1734" s="11"/>
      <c r="L1734" s="11"/>
      <c r="M1734" s="11"/>
      <c r="N1734" s="11"/>
      <c r="O1734" s="9"/>
    </row>
    <row r="1735" spans="2:15">
      <c r="B1735" s="14"/>
      <c r="C1735" s="31" t="s">
        <v>40</v>
      </c>
      <c r="D1735" s="102" t="s">
        <v>80</v>
      </c>
      <c r="E1735" s="103"/>
      <c r="F1735" s="103"/>
      <c r="G1735" s="103"/>
      <c r="H1735" s="103"/>
      <c r="I1735" s="103"/>
      <c r="J1735" s="103"/>
      <c r="K1735" s="103"/>
      <c r="L1735" s="103"/>
      <c r="M1735" s="103"/>
      <c r="N1735" s="104"/>
      <c r="O1735" s="5"/>
    </row>
    <row r="1736" spans="2:15">
      <c r="B1736" s="6"/>
      <c r="C1736" s="29">
        <v>1</v>
      </c>
      <c r="D1736" s="98" t="s">
        <v>81</v>
      </c>
      <c r="E1736" s="99"/>
      <c r="F1736" s="99"/>
      <c r="G1736" s="99"/>
      <c r="H1736" s="99"/>
      <c r="I1736" s="99"/>
      <c r="J1736" s="99"/>
      <c r="K1736" s="99"/>
      <c r="L1736" s="99"/>
      <c r="M1736" s="99"/>
      <c r="N1736" s="100"/>
      <c r="O1736" s="9"/>
    </row>
    <row r="1737" spans="2:15">
      <c r="B1737" s="6"/>
      <c r="C1737" s="29">
        <v>2</v>
      </c>
      <c r="D1737" s="98" t="s">
        <v>82</v>
      </c>
      <c r="E1737" s="99"/>
      <c r="F1737" s="99"/>
      <c r="G1737" s="99"/>
      <c r="H1737" s="99"/>
      <c r="I1737" s="99"/>
      <c r="J1737" s="99"/>
      <c r="K1737" s="99"/>
      <c r="L1737" s="99"/>
      <c r="M1737" s="99"/>
      <c r="N1737" s="100"/>
      <c r="O1737" s="9"/>
    </row>
    <row r="1738" spans="2:15">
      <c r="B1738" s="32"/>
      <c r="C1738" s="29">
        <v>3</v>
      </c>
      <c r="D1738" s="98" t="s">
        <v>83</v>
      </c>
      <c r="E1738" s="99"/>
      <c r="F1738" s="99"/>
      <c r="G1738" s="99"/>
      <c r="H1738" s="99"/>
      <c r="I1738" s="99"/>
      <c r="J1738" s="99"/>
      <c r="K1738" s="99"/>
      <c r="L1738" s="99"/>
      <c r="M1738" s="99"/>
      <c r="N1738" s="100"/>
      <c r="O1738" s="33"/>
    </row>
    <row r="1739" spans="2:15">
      <c r="B1739" s="32"/>
      <c r="C1739" s="29">
        <v>4</v>
      </c>
      <c r="D1739" s="98" t="s">
        <v>84</v>
      </c>
      <c r="E1739" s="99"/>
      <c r="F1739" s="99"/>
      <c r="G1739" s="99"/>
      <c r="H1739" s="99"/>
      <c r="I1739" s="99"/>
      <c r="J1739" s="99"/>
      <c r="K1739" s="99"/>
      <c r="L1739" s="99"/>
      <c r="M1739" s="99"/>
      <c r="N1739" s="100"/>
      <c r="O1739" s="33"/>
    </row>
    <row r="1740" spans="2:15">
      <c r="B1740" s="32"/>
      <c r="C1740" s="29">
        <v>5</v>
      </c>
      <c r="D1740" s="98" t="s">
        <v>85</v>
      </c>
      <c r="E1740" s="99"/>
      <c r="F1740" s="99"/>
      <c r="G1740" s="99"/>
      <c r="H1740" s="99"/>
      <c r="I1740" s="99"/>
      <c r="J1740" s="99"/>
      <c r="K1740" s="99"/>
      <c r="L1740" s="99"/>
      <c r="M1740" s="99"/>
      <c r="N1740" s="100"/>
      <c r="O1740" s="9"/>
    </row>
    <row r="1741" spans="2:15">
      <c r="B1741" s="3"/>
      <c r="C1741" s="4"/>
      <c r="D1741" s="4"/>
      <c r="E1741" s="34"/>
      <c r="F1741" s="101"/>
      <c r="G1741" s="101"/>
      <c r="H1741" s="101"/>
      <c r="I1741" s="101"/>
      <c r="J1741" s="101"/>
      <c r="K1741" s="101"/>
      <c r="L1741" s="101"/>
      <c r="M1741" s="101"/>
      <c r="N1741" s="101"/>
      <c r="O1741" s="5"/>
    </row>
    <row r="1742" spans="2:15">
      <c r="B1742" s="6" t="s">
        <v>86</v>
      </c>
      <c r="C1742" s="7" t="s">
        <v>87</v>
      </c>
      <c r="D1742" s="7"/>
      <c r="E1742" s="8" t="s">
        <v>3</v>
      </c>
      <c r="F1742" s="11"/>
      <c r="G1742" s="11"/>
      <c r="H1742" s="11"/>
      <c r="I1742" s="11"/>
      <c r="J1742" s="11"/>
      <c r="K1742" s="11"/>
      <c r="L1742" s="11"/>
      <c r="M1742" s="11"/>
      <c r="N1742" s="11"/>
      <c r="O1742" s="9"/>
    </row>
    <row r="1743" spans="2:15">
      <c r="B1743" s="14"/>
      <c r="C1743" s="31" t="s">
        <v>40</v>
      </c>
      <c r="D1743" s="102" t="s">
        <v>80</v>
      </c>
      <c r="E1743" s="103"/>
      <c r="F1743" s="103"/>
      <c r="G1743" s="103"/>
      <c r="H1743" s="103"/>
      <c r="I1743" s="103"/>
      <c r="J1743" s="103"/>
      <c r="K1743" s="103"/>
      <c r="L1743" s="103"/>
      <c r="M1743" s="103"/>
      <c r="N1743" s="104"/>
      <c r="O1743" s="5"/>
    </row>
    <row r="1744" spans="2:15">
      <c r="B1744" s="6"/>
      <c r="C1744" s="29">
        <v>1</v>
      </c>
      <c r="D1744" s="98" t="s">
        <v>88</v>
      </c>
      <c r="E1744" s="99"/>
      <c r="F1744" s="99"/>
      <c r="G1744" s="99"/>
      <c r="H1744" s="99"/>
      <c r="I1744" s="99"/>
      <c r="J1744" s="99"/>
      <c r="K1744" s="99"/>
      <c r="L1744" s="99"/>
      <c r="M1744" s="99"/>
      <c r="N1744" s="100"/>
      <c r="O1744" s="9"/>
    </row>
    <row r="1745" spans="2:15">
      <c r="B1745" s="6"/>
      <c r="C1745" s="29">
        <v>2</v>
      </c>
      <c r="D1745" s="98" t="s">
        <v>89</v>
      </c>
      <c r="E1745" s="99"/>
      <c r="F1745" s="99"/>
      <c r="G1745" s="99"/>
      <c r="H1745" s="99"/>
      <c r="I1745" s="99"/>
      <c r="J1745" s="99"/>
      <c r="K1745" s="99"/>
      <c r="L1745" s="99"/>
      <c r="M1745" s="99"/>
      <c r="N1745" s="100"/>
      <c r="O1745" s="9"/>
    </row>
    <row r="1746" spans="2:15">
      <c r="B1746" s="32"/>
      <c r="C1746" s="29">
        <v>3</v>
      </c>
      <c r="D1746" s="98" t="s">
        <v>90</v>
      </c>
      <c r="E1746" s="99"/>
      <c r="F1746" s="99"/>
      <c r="G1746" s="99"/>
      <c r="H1746" s="99"/>
      <c r="I1746" s="99"/>
      <c r="J1746" s="99"/>
      <c r="K1746" s="99"/>
      <c r="L1746" s="99"/>
      <c r="M1746" s="99"/>
      <c r="N1746" s="100"/>
      <c r="O1746" s="33"/>
    </row>
    <row r="1747" spans="2:15">
      <c r="B1747" s="32"/>
      <c r="C1747" s="29">
        <v>4</v>
      </c>
      <c r="D1747" s="98" t="s">
        <v>91</v>
      </c>
      <c r="E1747" s="99"/>
      <c r="F1747" s="99"/>
      <c r="G1747" s="99"/>
      <c r="H1747" s="99"/>
      <c r="I1747" s="99"/>
      <c r="J1747" s="99"/>
      <c r="K1747" s="99"/>
      <c r="L1747" s="99"/>
      <c r="M1747" s="99"/>
      <c r="N1747" s="100"/>
      <c r="O1747" s="33"/>
    </row>
    <row r="1748" spans="2:15">
      <c r="B1748" s="32"/>
      <c r="C1748" s="29">
        <v>5</v>
      </c>
      <c r="D1748" s="98" t="s">
        <v>92</v>
      </c>
      <c r="E1748" s="99"/>
      <c r="F1748" s="99"/>
      <c r="G1748" s="99"/>
      <c r="H1748" s="99"/>
      <c r="I1748" s="99"/>
      <c r="J1748" s="99"/>
      <c r="K1748" s="99"/>
      <c r="L1748" s="99"/>
      <c r="M1748" s="99"/>
      <c r="N1748" s="100"/>
      <c r="O1748" s="9"/>
    </row>
    <row r="1749" spans="2:15">
      <c r="B1749" s="32"/>
      <c r="C1749" s="28"/>
      <c r="D1749" s="13"/>
      <c r="E1749" s="35"/>
      <c r="F1749" s="35"/>
      <c r="G1749" s="35"/>
      <c r="H1749" s="35"/>
      <c r="I1749" s="35"/>
      <c r="J1749" s="35"/>
      <c r="K1749" s="35"/>
      <c r="L1749" s="35"/>
      <c r="M1749" s="35"/>
      <c r="N1749" s="35"/>
      <c r="O1749" s="9"/>
    </row>
    <row r="1750" spans="2:15">
      <c r="B1750" s="6" t="s">
        <v>93</v>
      </c>
      <c r="C1750" s="7" t="s">
        <v>94</v>
      </c>
      <c r="D1750" s="7"/>
      <c r="E1750" s="8" t="s">
        <v>3</v>
      </c>
      <c r="F1750" s="11"/>
      <c r="G1750" s="11"/>
      <c r="H1750" s="11"/>
      <c r="I1750" s="11"/>
      <c r="J1750" s="11"/>
      <c r="K1750" s="11"/>
      <c r="L1750" s="11"/>
      <c r="M1750" s="11"/>
      <c r="N1750" s="11"/>
      <c r="O1750" s="9"/>
    </row>
    <row r="1751" spans="2:15">
      <c r="B1751" s="14"/>
      <c r="C1751" s="31" t="s">
        <v>40</v>
      </c>
      <c r="D1751" s="95" t="s">
        <v>95</v>
      </c>
      <c r="E1751" s="96"/>
      <c r="F1751" s="96"/>
      <c r="G1751" s="96"/>
      <c r="H1751" s="97"/>
      <c r="I1751" s="95" t="s">
        <v>96</v>
      </c>
      <c r="J1751" s="96"/>
      <c r="K1751" s="97"/>
      <c r="L1751" s="95" t="s">
        <v>97</v>
      </c>
      <c r="M1751" s="96"/>
      <c r="N1751" s="97"/>
      <c r="O1751" s="5"/>
    </row>
    <row r="1752" spans="2:15">
      <c r="B1752" s="14"/>
      <c r="C1752" s="29">
        <v>1</v>
      </c>
      <c r="D1752" s="91" t="s">
        <v>98</v>
      </c>
      <c r="E1752" s="92"/>
      <c r="F1752" s="92"/>
      <c r="G1752" s="92"/>
      <c r="H1752" s="93"/>
      <c r="I1752" s="91" t="s">
        <v>99</v>
      </c>
      <c r="J1752" s="92"/>
      <c r="K1752" s="93"/>
      <c r="L1752" s="91" t="s">
        <v>100</v>
      </c>
      <c r="M1752" s="92"/>
      <c r="N1752" s="93"/>
      <c r="O1752" s="5"/>
    </row>
    <row r="1753" spans="2:15">
      <c r="B1753" s="14"/>
      <c r="C1753" s="29">
        <v>2</v>
      </c>
      <c r="D1753" s="91" t="s">
        <v>101</v>
      </c>
      <c r="E1753" s="92"/>
      <c r="F1753" s="92"/>
      <c r="G1753" s="92"/>
      <c r="H1753" s="93"/>
      <c r="I1753" s="91" t="s">
        <v>99</v>
      </c>
      <c r="J1753" s="92"/>
      <c r="K1753" s="93"/>
      <c r="L1753" s="91" t="s">
        <v>100</v>
      </c>
      <c r="M1753" s="92"/>
      <c r="N1753" s="93"/>
      <c r="O1753" s="5"/>
    </row>
    <row r="1754" spans="2:15">
      <c r="B1754" s="14"/>
      <c r="C1754" s="29">
        <v>3</v>
      </c>
      <c r="D1754" s="91" t="s">
        <v>277</v>
      </c>
      <c r="E1754" s="92"/>
      <c r="F1754" s="92"/>
      <c r="G1754" s="92"/>
      <c r="H1754" s="93"/>
      <c r="I1754" s="91" t="s">
        <v>99</v>
      </c>
      <c r="J1754" s="92"/>
      <c r="K1754" s="93"/>
      <c r="L1754" s="91" t="s">
        <v>275</v>
      </c>
      <c r="M1754" s="92"/>
      <c r="N1754" s="93"/>
      <c r="O1754" s="5"/>
    </row>
    <row r="1755" spans="2:15">
      <c r="B1755" s="3"/>
      <c r="C1755" s="4"/>
      <c r="D1755" s="4"/>
      <c r="E1755" s="4"/>
      <c r="F1755" s="4"/>
      <c r="G1755" s="4"/>
      <c r="H1755" s="4"/>
      <c r="I1755" s="4"/>
      <c r="J1755" s="4"/>
      <c r="K1755" s="4"/>
      <c r="L1755" s="4"/>
      <c r="M1755" s="4"/>
      <c r="N1755" s="4"/>
      <c r="O1755" s="5"/>
    </row>
    <row r="1756" spans="2:15">
      <c r="B1756" s="6" t="s">
        <v>102</v>
      </c>
      <c r="C1756" s="7" t="s">
        <v>103</v>
      </c>
      <c r="D1756" s="7"/>
      <c r="E1756" s="7" t="s">
        <v>3</v>
      </c>
      <c r="F1756" s="7"/>
      <c r="G1756" s="7"/>
      <c r="H1756" s="7"/>
      <c r="I1756" s="11"/>
      <c r="J1756" s="11"/>
      <c r="K1756" s="11"/>
      <c r="L1756" s="11"/>
      <c r="M1756" s="11"/>
      <c r="N1756" s="11"/>
      <c r="O1756" s="9"/>
    </row>
    <row r="1757" spans="2:15">
      <c r="B1757" s="14"/>
      <c r="C1757" s="31" t="s">
        <v>40</v>
      </c>
      <c r="D1757" s="95" t="s">
        <v>104</v>
      </c>
      <c r="E1757" s="96"/>
      <c r="F1757" s="96"/>
      <c r="G1757" s="96"/>
      <c r="H1757" s="96"/>
      <c r="I1757" s="96"/>
      <c r="J1757" s="97"/>
      <c r="K1757" s="95" t="s">
        <v>105</v>
      </c>
      <c r="L1757" s="96"/>
      <c r="M1757" s="96"/>
      <c r="N1757" s="97"/>
      <c r="O1757" s="5"/>
    </row>
    <row r="1758" spans="2:15">
      <c r="B1758" s="6"/>
      <c r="C1758" s="29">
        <v>1</v>
      </c>
      <c r="D1758" s="91" t="s">
        <v>106</v>
      </c>
      <c r="E1758" s="92"/>
      <c r="F1758" s="92"/>
      <c r="G1758" s="92"/>
      <c r="H1758" s="92"/>
      <c r="I1758" s="92"/>
      <c r="J1758" s="93"/>
      <c r="K1758" s="91" t="s">
        <v>107</v>
      </c>
      <c r="L1758" s="92"/>
      <c r="M1758" s="92"/>
      <c r="N1758" s="93"/>
      <c r="O1758" s="9"/>
    </row>
    <row r="1759" spans="2:15">
      <c r="B1759" s="6"/>
      <c r="C1759" s="29">
        <v>2</v>
      </c>
      <c r="D1759" s="91" t="s">
        <v>108</v>
      </c>
      <c r="E1759" s="92"/>
      <c r="F1759" s="92"/>
      <c r="G1759" s="92"/>
      <c r="H1759" s="92"/>
      <c r="I1759" s="92"/>
      <c r="J1759" s="93"/>
      <c r="K1759" s="91" t="s">
        <v>109</v>
      </c>
      <c r="L1759" s="92"/>
      <c r="M1759" s="92"/>
      <c r="N1759" s="93"/>
      <c r="O1759" s="9"/>
    </row>
    <row r="1760" spans="2:15">
      <c r="B1760" s="6"/>
      <c r="C1760" s="29">
        <v>3</v>
      </c>
      <c r="D1760" s="91" t="s">
        <v>110</v>
      </c>
      <c r="E1760" s="92"/>
      <c r="F1760" s="92"/>
      <c r="G1760" s="92"/>
      <c r="H1760" s="92"/>
      <c r="I1760" s="92"/>
      <c r="J1760" s="93"/>
      <c r="K1760" s="91" t="s">
        <v>111</v>
      </c>
      <c r="L1760" s="92"/>
      <c r="M1760" s="92"/>
      <c r="N1760" s="93"/>
      <c r="O1760" s="9"/>
    </row>
    <row r="1761" spans="2:15">
      <c r="B1761" s="6"/>
      <c r="C1761" s="29">
        <v>4</v>
      </c>
      <c r="D1761" s="91" t="s">
        <v>112</v>
      </c>
      <c r="E1761" s="92"/>
      <c r="F1761" s="92"/>
      <c r="G1761" s="92"/>
      <c r="H1761" s="92"/>
      <c r="I1761" s="92"/>
      <c r="J1761" s="93"/>
      <c r="K1761" s="91" t="s">
        <v>113</v>
      </c>
      <c r="L1761" s="92"/>
      <c r="M1761" s="92"/>
      <c r="N1761" s="93"/>
      <c r="O1761" s="9"/>
    </row>
    <row r="1762" spans="2:15">
      <c r="B1762" s="6"/>
      <c r="C1762" s="29">
        <v>5</v>
      </c>
      <c r="D1762" s="91" t="s">
        <v>114</v>
      </c>
      <c r="E1762" s="92"/>
      <c r="F1762" s="92"/>
      <c r="G1762" s="92"/>
      <c r="H1762" s="92"/>
      <c r="I1762" s="92"/>
      <c r="J1762" s="93"/>
      <c r="K1762" s="91" t="s">
        <v>115</v>
      </c>
      <c r="L1762" s="92"/>
      <c r="M1762" s="92"/>
      <c r="N1762" s="93"/>
      <c r="O1762" s="9"/>
    </row>
    <row r="1763" spans="2:15">
      <c r="B1763" s="6"/>
      <c r="C1763" s="29">
        <v>6</v>
      </c>
      <c r="D1763" s="91" t="s">
        <v>116</v>
      </c>
      <c r="E1763" s="92"/>
      <c r="F1763" s="92"/>
      <c r="G1763" s="92"/>
      <c r="H1763" s="92"/>
      <c r="I1763" s="92"/>
      <c r="J1763" s="93"/>
      <c r="K1763" s="91" t="s">
        <v>117</v>
      </c>
      <c r="L1763" s="92"/>
      <c r="M1763" s="92"/>
      <c r="N1763" s="93"/>
      <c r="O1763" s="9"/>
    </row>
    <row r="1764" spans="2:15">
      <c r="B1764" s="6"/>
      <c r="C1764" s="29">
        <v>7</v>
      </c>
      <c r="D1764" s="91" t="s">
        <v>118</v>
      </c>
      <c r="E1764" s="92"/>
      <c r="F1764" s="92"/>
      <c r="G1764" s="92"/>
      <c r="H1764" s="92"/>
      <c r="I1764" s="92"/>
      <c r="J1764" s="93"/>
      <c r="K1764" s="91" t="s">
        <v>119</v>
      </c>
      <c r="L1764" s="92"/>
      <c r="M1764" s="92"/>
      <c r="N1764" s="93"/>
      <c r="O1764" s="9"/>
    </row>
    <row r="1765" spans="2:15">
      <c r="B1765" s="6"/>
      <c r="C1765" s="29">
        <v>8</v>
      </c>
      <c r="D1765" s="91" t="s">
        <v>120</v>
      </c>
      <c r="E1765" s="92"/>
      <c r="F1765" s="92"/>
      <c r="G1765" s="92"/>
      <c r="H1765" s="92"/>
      <c r="I1765" s="92"/>
      <c r="J1765" s="93"/>
      <c r="K1765" s="91" t="s">
        <v>121</v>
      </c>
      <c r="L1765" s="92"/>
      <c r="M1765" s="92"/>
      <c r="N1765" s="93"/>
      <c r="O1765" s="9"/>
    </row>
    <row r="1766" spans="2:15">
      <c r="B1766" s="6"/>
      <c r="C1766" s="29">
        <v>9</v>
      </c>
      <c r="D1766" s="91" t="s">
        <v>122</v>
      </c>
      <c r="E1766" s="92"/>
      <c r="F1766" s="92"/>
      <c r="G1766" s="92"/>
      <c r="H1766" s="92"/>
      <c r="I1766" s="92"/>
      <c r="J1766" s="93"/>
      <c r="K1766" s="91" t="s">
        <v>123</v>
      </c>
      <c r="L1766" s="92"/>
      <c r="M1766" s="92"/>
      <c r="N1766" s="93"/>
      <c r="O1766" s="9"/>
    </row>
    <row r="1767" spans="2:15">
      <c r="B1767" s="14"/>
      <c r="C1767" s="36"/>
      <c r="D1767" s="36"/>
      <c r="E1767" s="36"/>
      <c r="F1767" s="36"/>
      <c r="G1767" s="36"/>
      <c r="H1767" s="36"/>
      <c r="I1767" s="4"/>
      <c r="J1767" s="4"/>
      <c r="K1767" s="4"/>
      <c r="L1767" s="4"/>
      <c r="M1767" s="4"/>
      <c r="N1767" s="4"/>
      <c r="O1767" s="5"/>
    </row>
    <row r="1768" spans="2:15">
      <c r="B1768" s="6" t="s">
        <v>124</v>
      </c>
      <c r="C1768" s="94" t="s">
        <v>125</v>
      </c>
      <c r="D1768" s="94"/>
      <c r="E1768" s="11" t="s">
        <v>3</v>
      </c>
      <c r="F1768" s="11"/>
      <c r="G1768" s="11"/>
      <c r="H1768" s="11"/>
      <c r="I1768" s="11"/>
      <c r="J1768" s="11"/>
      <c r="K1768" s="11"/>
      <c r="L1768" s="11"/>
      <c r="M1768" s="11"/>
      <c r="N1768" s="11"/>
      <c r="O1768" s="9"/>
    </row>
    <row r="1769" spans="2:15">
      <c r="B1769" s="14"/>
      <c r="C1769" s="37" t="s">
        <v>40</v>
      </c>
      <c r="D1769" s="122" t="s">
        <v>126</v>
      </c>
      <c r="E1769" s="123"/>
      <c r="F1769" s="123"/>
      <c r="G1769" s="123"/>
      <c r="H1769" s="123"/>
      <c r="I1769" s="123"/>
      <c r="J1769" s="124"/>
      <c r="K1769" s="122" t="s">
        <v>127</v>
      </c>
      <c r="L1769" s="123"/>
      <c r="M1769" s="123"/>
      <c r="N1769" s="124"/>
      <c r="O1769" s="5"/>
    </row>
    <row r="1770" spans="2:15">
      <c r="B1770" s="6"/>
      <c r="C1770" s="29">
        <v>1</v>
      </c>
      <c r="D1770" s="91" t="s">
        <v>11</v>
      </c>
      <c r="E1770" s="92"/>
      <c r="F1770" s="92"/>
      <c r="G1770" s="92"/>
      <c r="H1770" s="92"/>
      <c r="I1770" s="92"/>
      <c r="J1770" s="93"/>
      <c r="K1770" s="91" t="s">
        <v>11</v>
      </c>
      <c r="L1770" s="92"/>
      <c r="M1770" s="92"/>
      <c r="N1770" s="93"/>
      <c r="O1770" s="9"/>
    </row>
    <row r="1771" spans="2:15">
      <c r="B1771" s="6"/>
      <c r="C1771" s="29">
        <v>2</v>
      </c>
      <c r="D1771" s="91" t="s">
        <v>11</v>
      </c>
      <c r="E1771" s="92"/>
      <c r="F1771" s="92"/>
      <c r="G1771" s="92"/>
      <c r="H1771" s="92"/>
      <c r="I1771" s="92"/>
      <c r="J1771" s="93"/>
      <c r="K1771" s="91" t="s">
        <v>11</v>
      </c>
      <c r="L1771" s="92"/>
      <c r="M1771" s="92"/>
      <c r="N1771" s="93"/>
      <c r="O1771" s="9"/>
    </row>
    <row r="1772" spans="2:15">
      <c r="B1772" s="3"/>
      <c r="C1772" s="4"/>
      <c r="D1772" s="4"/>
      <c r="E1772" s="4"/>
      <c r="F1772" s="30"/>
      <c r="G1772" s="30"/>
      <c r="H1772" s="30"/>
      <c r="I1772" s="30"/>
      <c r="J1772" s="30"/>
      <c r="K1772" s="30"/>
      <c r="L1772" s="30"/>
      <c r="M1772" s="30"/>
      <c r="N1772" s="30"/>
      <c r="O1772" s="5"/>
    </row>
    <row r="1773" spans="2:15">
      <c r="B1773" s="6" t="s">
        <v>128</v>
      </c>
      <c r="C1773" s="7" t="s">
        <v>129</v>
      </c>
      <c r="D1773" s="7"/>
      <c r="E1773" s="7" t="s">
        <v>3</v>
      </c>
      <c r="F1773" s="7"/>
      <c r="G1773" s="7"/>
      <c r="H1773" s="7"/>
      <c r="I1773" s="11"/>
      <c r="J1773" s="11"/>
      <c r="K1773" s="11"/>
      <c r="L1773" s="11"/>
      <c r="M1773" s="11"/>
      <c r="N1773" s="11"/>
      <c r="O1773" s="9"/>
    </row>
    <row r="1774" spans="2:15">
      <c r="B1774" s="32"/>
      <c r="C1774" s="7" t="s">
        <v>9</v>
      </c>
      <c r="D1774" s="38" t="s">
        <v>130</v>
      </c>
      <c r="E1774" s="38" t="s">
        <v>3</v>
      </c>
      <c r="F1774" s="88" t="s">
        <v>349</v>
      </c>
      <c r="G1774" s="88"/>
      <c r="H1774" s="87"/>
      <c r="I1774" s="87"/>
      <c r="J1774" s="87"/>
      <c r="K1774" s="87"/>
      <c r="L1774" s="87"/>
      <c r="M1774" s="87"/>
      <c r="N1774" s="87"/>
      <c r="O1774" s="9"/>
    </row>
    <row r="1775" spans="2:15">
      <c r="B1775" s="32"/>
      <c r="C1775" s="7" t="s">
        <v>12</v>
      </c>
      <c r="D1775" s="38" t="s">
        <v>132</v>
      </c>
      <c r="E1775" s="38" t="s">
        <v>3</v>
      </c>
      <c r="F1775" s="11" t="s">
        <v>133</v>
      </c>
      <c r="G1775" s="88" t="s">
        <v>134</v>
      </c>
      <c r="H1775" s="87"/>
      <c r="I1775" s="87"/>
      <c r="J1775" s="87"/>
      <c r="K1775" s="87"/>
      <c r="L1775" s="87"/>
      <c r="M1775" s="87"/>
      <c r="N1775" s="87"/>
      <c r="O1775" s="9"/>
    </row>
    <row r="1776" spans="2:15">
      <c r="B1776" s="32"/>
      <c r="C1776" s="7"/>
      <c r="D1776" s="38"/>
      <c r="E1776" s="38"/>
      <c r="F1776" s="11" t="s">
        <v>135</v>
      </c>
      <c r="G1776" s="87" t="s">
        <v>136</v>
      </c>
      <c r="H1776" s="87"/>
      <c r="I1776" s="87"/>
      <c r="J1776" s="87"/>
      <c r="K1776" s="87"/>
      <c r="L1776" s="87"/>
      <c r="M1776" s="87"/>
      <c r="N1776" s="87"/>
      <c r="O1776" s="9"/>
    </row>
    <row r="1777" spans="2:15">
      <c r="B1777" s="32"/>
      <c r="C1777" s="7"/>
      <c r="D1777" s="38"/>
      <c r="E1777" s="38"/>
      <c r="F1777" s="11" t="s">
        <v>137</v>
      </c>
      <c r="G1777" s="87" t="s">
        <v>138</v>
      </c>
      <c r="H1777" s="87"/>
      <c r="I1777" s="87"/>
      <c r="J1777" s="87"/>
      <c r="K1777" s="87"/>
      <c r="L1777" s="87"/>
      <c r="M1777" s="87"/>
      <c r="N1777" s="87"/>
      <c r="O1777" s="9"/>
    </row>
    <row r="1778" spans="2:15">
      <c r="B1778" s="32"/>
      <c r="C1778" s="7"/>
      <c r="D1778" s="38"/>
      <c r="E1778" s="38"/>
      <c r="F1778" s="11" t="s">
        <v>139</v>
      </c>
      <c r="G1778" s="87" t="s">
        <v>140</v>
      </c>
      <c r="H1778" s="87"/>
      <c r="I1778" s="87"/>
      <c r="J1778" s="87"/>
      <c r="K1778" s="87"/>
      <c r="L1778" s="87"/>
      <c r="M1778" s="87"/>
      <c r="N1778" s="87"/>
      <c r="O1778" s="9"/>
    </row>
    <row r="1779" spans="2:15">
      <c r="B1779" s="32"/>
      <c r="C1779" s="7" t="s">
        <v>14</v>
      </c>
      <c r="D1779" s="39" t="s">
        <v>141</v>
      </c>
      <c r="E1779" s="38" t="s">
        <v>3</v>
      </c>
      <c r="F1779" s="11" t="s">
        <v>142</v>
      </c>
      <c r="G1779" s="88" t="s">
        <v>143</v>
      </c>
      <c r="H1779" s="87"/>
      <c r="I1779" s="87"/>
      <c r="J1779" s="87"/>
      <c r="K1779" s="87"/>
      <c r="L1779" s="87"/>
      <c r="M1779" s="87"/>
      <c r="N1779" s="87"/>
      <c r="O1779" s="9"/>
    </row>
    <row r="1780" spans="2:15">
      <c r="B1780" s="32"/>
      <c r="C1780" s="7"/>
      <c r="D1780" s="39"/>
      <c r="E1780" s="38"/>
      <c r="F1780" s="11" t="s">
        <v>144</v>
      </c>
      <c r="G1780" s="88" t="s">
        <v>145</v>
      </c>
      <c r="H1780" s="87"/>
      <c r="I1780" s="87"/>
      <c r="J1780" s="87"/>
      <c r="K1780" s="87"/>
      <c r="L1780" s="87"/>
      <c r="M1780" s="87"/>
      <c r="N1780" s="87"/>
      <c r="O1780" s="9"/>
    </row>
    <row r="1781" spans="2:15">
      <c r="B1781" s="32"/>
      <c r="C1781" s="7"/>
      <c r="D1781" s="39"/>
      <c r="E1781" s="38"/>
      <c r="F1781" s="11" t="s">
        <v>146</v>
      </c>
      <c r="G1781" s="86" t="s">
        <v>147</v>
      </c>
      <c r="H1781" s="110"/>
      <c r="I1781" s="110"/>
      <c r="J1781" s="110"/>
      <c r="K1781" s="110"/>
      <c r="L1781" s="110"/>
      <c r="M1781" s="110"/>
      <c r="N1781" s="110"/>
      <c r="O1781" s="9"/>
    </row>
    <row r="1782" spans="2:15">
      <c r="B1782" s="32"/>
      <c r="C1782" s="7"/>
      <c r="D1782" s="39"/>
      <c r="E1782" s="38"/>
      <c r="F1782" s="11" t="s">
        <v>148</v>
      </c>
      <c r="G1782" s="86" t="s">
        <v>149</v>
      </c>
      <c r="H1782" s="110"/>
      <c r="I1782" s="110"/>
      <c r="J1782" s="110"/>
      <c r="K1782" s="110"/>
      <c r="L1782" s="110"/>
      <c r="M1782" s="110"/>
      <c r="N1782" s="110"/>
      <c r="O1782" s="9"/>
    </row>
    <row r="1783" spans="2:15">
      <c r="B1783" s="32"/>
      <c r="C1783" s="7" t="s">
        <v>17</v>
      </c>
      <c r="D1783" s="38" t="s">
        <v>150</v>
      </c>
      <c r="E1783" s="38" t="s">
        <v>3</v>
      </c>
      <c r="F1783" s="11" t="s">
        <v>151</v>
      </c>
      <c r="G1783" s="11" t="s">
        <v>3</v>
      </c>
      <c r="H1783" s="88" t="s">
        <v>152</v>
      </c>
      <c r="I1783" s="87"/>
      <c r="J1783" s="87"/>
      <c r="K1783" s="87"/>
      <c r="L1783" s="87"/>
      <c r="M1783" s="87"/>
      <c r="N1783" s="87"/>
      <c r="O1783" s="9"/>
    </row>
    <row r="1784" spans="2:15">
      <c r="B1784" s="32"/>
      <c r="C1784" s="7"/>
      <c r="D1784" s="38"/>
      <c r="E1784" s="38"/>
      <c r="F1784" s="11" t="s">
        <v>153</v>
      </c>
      <c r="G1784" s="11" t="s">
        <v>3</v>
      </c>
      <c r="H1784" s="11" t="s">
        <v>154</v>
      </c>
      <c r="I1784" s="40"/>
      <c r="J1784" s="40"/>
      <c r="K1784" s="40"/>
      <c r="L1784" s="40"/>
      <c r="M1784" s="40"/>
      <c r="N1784" s="40"/>
      <c r="O1784" s="9"/>
    </row>
    <row r="1785" spans="2:15">
      <c r="B1785" s="32"/>
      <c r="C1785" s="7" t="s">
        <v>20</v>
      </c>
      <c r="D1785" s="38" t="s">
        <v>155</v>
      </c>
      <c r="E1785" s="38" t="s">
        <v>3</v>
      </c>
      <c r="F1785" s="88" t="s">
        <v>156</v>
      </c>
      <c r="G1785" s="87"/>
      <c r="H1785" s="87"/>
      <c r="I1785" s="87"/>
      <c r="J1785" s="87"/>
      <c r="K1785" s="87"/>
      <c r="L1785" s="87"/>
      <c r="M1785" s="87"/>
      <c r="N1785" s="87"/>
      <c r="O1785" s="9"/>
    </row>
    <row r="1786" spans="2:15">
      <c r="B1786" s="32"/>
      <c r="C1786" s="7"/>
      <c r="D1786" s="38"/>
      <c r="E1786" s="38"/>
      <c r="F1786" s="88" t="s">
        <v>157</v>
      </c>
      <c r="G1786" s="87"/>
      <c r="H1786" s="87"/>
      <c r="I1786" s="87"/>
      <c r="J1786" s="87"/>
      <c r="K1786" s="87"/>
      <c r="L1786" s="87"/>
      <c r="M1786" s="87"/>
      <c r="N1786" s="87"/>
      <c r="O1786" s="9"/>
    </row>
    <row r="1787" spans="2:15">
      <c r="B1787" s="32"/>
      <c r="C1787" s="7"/>
      <c r="D1787" s="38"/>
      <c r="E1787" s="38"/>
      <c r="F1787" s="88" t="s">
        <v>158</v>
      </c>
      <c r="G1787" s="87"/>
      <c r="H1787" s="87"/>
      <c r="I1787" s="87"/>
      <c r="J1787" s="87"/>
      <c r="K1787" s="87"/>
      <c r="L1787" s="87"/>
      <c r="M1787" s="87"/>
      <c r="N1787" s="87"/>
      <c r="O1787" s="9"/>
    </row>
    <row r="1788" spans="2:15">
      <c r="B1788" s="32"/>
      <c r="C1788" s="7"/>
      <c r="D1788" s="38"/>
      <c r="E1788" s="38"/>
      <c r="F1788" s="88" t="s">
        <v>159</v>
      </c>
      <c r="G1788" s="87"/>
      <c r="H1788" s="87"/>
      <c r="I1788" s="87"/>
      <c r="J1788" s="87"/>
      <c r="K1788" s="87"/>
      <c r="L1788" s="87"/>
      <c r="M1788" s="87"/>
      <c r="N1788" s="87"/>
      <c r="O1788" s="9"/>
    </row>
    <row r="1789" spans="2:15">
      <c r="B1789" s="32"/>
      <c r="C1789" s="7"/>
      <c r="D1789" s="38"/>
      <c r="E1789" s="38"/>
      <c r="F1789" s="88" t="s">
        <v>160</v>
      </c>
      <c r="G1789" s="87"/>
      <c r="H1789" s="87"/>
      <c r="I1789" s="87"/>
      <c r="J1789" s="87"/>
      <c r="K1789" s="87"/>
      <c r="L1789" s="87"/>
      <c r="M1789" s="87"/>
      <c r="N1789" s="87"/>
      <c r="O1789" s="9"/>
    </row>
    <row r="1790" spans="2:15">
      <c r="B1790" s="32"/>
      <c r="C1790" s="7"/>
      <c r="D1790" s="38"/>
      <c r="E1790" s="38"/>
      <c r="F1790" s="88" t="s">
        <v>161</v>
      </c>
      <c r="G1790" s="87"/>
      <c r="H1790" s="87"/>
      <c r="I1790" s="87"/>
      <c r="J1790" s="87"/>
      <c r="K1790" s="87"/>
      <c r="L1790" s="87"/>
      <c r="M1790" s="87"/>
      <c r="N1790" s="87"/>
      <c r="O1790" s="9"/>
    </row>
    <row r="1791" spans="2:15">
      <c r="B1791" s="32"/>
      <c r="C1791" s="7" t="s">
        <v>22</v>
      </c>
      <c r="D1791" s="38" t="s">
        <v>162</v>
      </c>
      <c r="E1791" s="38" t="s">
        <v>3</v>
      </c>
      <c r="F1791" s="41" t="s">
        <v>163</v>
      </c>
      <c r="G1791" s="11"/>
      <c r="H1791" s="7" t="s">
        <v>164</v>
      </c>
      <c r="I1791" s="8"/>
      <c r="J1791" s="11" t="s">
        <v>165</v>
      </c>
      <c r="K1791" s="11"/>
      <c r="L1791" s="11"/>
      <c r="M1791" s="11"/>
      <c r="N1791" s="11"/>
      <c r="O1791" s="9"/>
    </row>
    <row r="1792" spans="2:15">
      <c r="B1792" s="32"/>
      <c r="C1792" s="7"/>
      <c r="D1792" s="38"/>
      <c r="E1792" s="42"/>
      <c r="F1792" s="41" t="s">
        <v>166</v>
      </c>
      <c r="G1792" s="28"/>
      <c r="H1792" s="7" t="s">
        <v>167</v>
      </c>
      <c r="I1792" s="43"/>
      <c r="J1792" s="7" t="s">
        <v>168</v>
      </c>
      <c r="K1792" s="11"/>
      <c r="L1792" s="11"/>
      <c r="M1792" s="11"/>
      <c r="N1792" s="11"/>
      <c r="O1792" s="9"/>
    </row>
    <row r="1793" spans="2:15">
      <c r="B1793" s="32"/>
      <c r="C1793" s="7"/>
      <c r="D1793" s="38"/>
      <c r="E1793" s="42"/>
      <c r="F1793" s="41" t="s">
        <v>169</v>
      </c>
      <c r="G1793" s="28"/>
      <c r="H1793" s="7" t="s">
        <v>170</v>
      </c>
      <c r="I1793" s="43"/>
      <c r="J1793" s="43" t="s">
        <v>168</v>
      </c>
      <c r="K1793" s="11"/>
      <c r="L1793" s="11"/>
      <c r="M1793" s="11"/>
      <c r="N1793" s="11"/>
      <c r="O1793" s="9"/>
    </row>
    <row r="1794" spans="2:15">
      <c r="B1794" s="32"/>
      <c r="C1794" s="7"/>
      <c r="D1794" s="38"/>
      <c r="E1794" s="42"/>
      <c r="F1794" s="41" t="s">
        <v>171</v>
      </c>
      <c r="G1794" s="28"/>
      <c r="H1794" s="7" t="s">
        <v>172</v>
      </c>
      <c r="I1794" s="43"/>
      <c r="J1794" s="43" t="s">
        <v>168</v>
      </c>
      <c r="K1794" s="11"/>
      <c r="L1794" s="11"/>
      <c r="M1794" s="11"/>
      <c r="N1794" s="11"/>
      <c r="O1794" s="9"/>
    </row>
    <row r="1795" spans="2:15">
      <c r="B1795" s="32"/>
      <c r="C1795" s="7"/>
      <c r="D1795" s="44"/>
      <c r="E1795" s="42"/>
      <c r="F1795" s="41" t="s">
        <v>173</v>
      </c>
      <c r="G1795" s="28"/>
      <c r="H1795" s="7" t="s">
        <v>174</v>
      </c>
      <c r="I1795" s="43"/>
      <c r="J1795" s="43" t="s">
        <v>168</v>
      </c>
      <c r="K1795" s="11"/>
      <c r="L1795" s="11"/>
      <c r="M1795" s="11"/>
      <c r="N1795" s="11"/>
      <c r="O1795" s="9"/>
    </row>
    <row r="1796" spans="2:15">
      <c r="B1796" s="32"/>
      <c r="C1796" s="7"/>
      <c r="D1796" s="44"/>
      <c r="E1796" s="42"/>
      <c r="F1796" s="41" t="s">
        <v>175</v>
      </c>
      <c r="G1796" s="28"/>
      <c r="H1796" s="7" t="s">
        <v>176</v>
      </c>
      <c r="I1796" s="43"/>
      <c r="J1796" s="43" t="s">
        <v>168</v>
      </c>
      <c r="K1796" s="11"/>
      <c r="L1796" s="11"/>
      <c r="M1796" s="11"/>
      <c r="N1796" s="11"/>
      <c r="O1796" s="9"/>
    </row>
    <row r="1797" spans="2:15">
      <c r="B1797" s="32"/>
      <c r="C1797" s="7" t="s">
        <v>24</v>
      </c>
      <c r="D1797" s="38" t="s">
        <v>177</v>
      </c>
      <c r="E1797" s="10"/>
      <c r="F1797" s="11" t="s">
        <v>178</v>
      </c>
      <c r="G1797" s="88" t="s">
        <v>179</v>
      </c>
      <c r="H1797" s="87"/>
      <c r="I1797" s="87"/>
      <c r="J1797" s="87"/>
      <c r="K1797" s="87"/>
      <c r="L1797" s="87"/>
      <c r="M1797" s="87"/>
      <c r="N1797" s="87"/>
      <c r="O1797" s="9"/>
    </row>
    <row r="1798" spans="2:15">
      <c r="B1798" s="32"/>
      <c r="C1798" s="11"/>
      <c r="D1798" s="44"/>
      <c r="E1798" s="44"/>
      <c r="F1798" s="28" t="s">
        <v>180</v>
      </c>
      <c r="G1798" s="88" t="s">
        <v>181</v>
      </c>
      <c r="H1798" s="87"/>
      <c r="I1798" s="87"/>
      <c r="J1798" s="87"/>
      <c r="K1798" s="87"/>
      <c r="L1798" s="87"/>
      <c r="M1798" s="87"/>
      <c r="N1798" s="87"/>
      <c r="O1798" s="9"/>
    </row>
    <row r="1799" spans="2:15">
      <c r="B1799" s="32"/>
      <c r="C1799" s="11"/>
      <c r="D1799" s="44"/>
      <c r="E1799" s="44"/>
      <c r="F1799" s="28" t="s">
        <v>182</v>
      </c>
      <c r="G1799" s="88" t="s">
        <v>183</v>
      </c>
      <c r="H1799" s="87"/>
      <c r="I1799" s="87"/>
      <c r="J1799" s="87"/>
      <c r="K1799" s="87"/>
      <c r="L1799" s="87"/>
      <c r="M1799" s="87"/>
      <c r="N1799" s="87"/>
      <c r="O1799" s="9"/>
    </row>
    <row r="1800" spans="2:15">
      <c r="B1800" s="32"/>
      <c r="C1800" s="11"/>
      <c r="D1800" s="44"/>
      <c r="E1800" s="44"/>
      <c r="F1800" s="28" t="s">
        <v>184</v>
      </c>
      <c r="G1800" s="88" t="s">
        <v>185</v>
      </c>
      <c r="H1800" s="88"/>
      <c r="I1800" s="88"/>
      <c r="J1800" s="88"/>
      <c r="K1800" s="88"/>
      <c r="L1800" s="88"/>
      <c r="M1800" s="88"/>
      <c r="N1800" s="88"/>
      <c r="O1800" s="9"/>
    </row>
    <row r="1801" spans="2:15">
      <c r="B1801" s="3"/>
      <c r="C1801" s="4"/>
      <c r="D1801" s="45"/>
      <c r="E1801" s="45"/>
      <c r="F1801" s="4"/>
      <c r="G1801" s="4"/>
      <c r="H1801" s="4"/>
      <c r="I1801" s="4"/>
      <c r="J1801" s="4"/>
      <c r="K1801" s="4"/>
      <c r="L1801" s="4"/>
      <c r="M1801" s="4"/>
      <c r="N1801" s="4"/>
      <c r="O1801" s="5"/>
    </row>
    <row r="1802" spans="2:15">
      <c r="B1802" s="6" t="s">
        <v>186</v>
      </c>
      <c r="C1802" s="89" t="s">
        <v>187</v>
      </c>
      <c r="D1802" s="90"/>
      <c r="E1802" s="7" t="s">
        <v>3</v>
      </c>
      <c r="F1802" s="7" t="s">
        <v>188</v>
      </c>
      <c r="G1802" s="7"/>
      <c r="H1802" s="10"/>
      <c r="I1802" s="7"/>
      <c r="J1802" s="11"/>
      <c r="K1802" s="11"/>
      <c r="L1802" s="11"/>
      <c r="M1802" s="11"/>
      <c r="N1802" s="11"/>
      <c r="O1802" s="9"/>
    </row>
    <row r="1803" spans="2:15">
      <c r="B1803" s="3"/>
      <c r="C1803" s="4"/>
      <c r="D1803" s="45"/>
      <c r="E1803" s="45"/>
      <c r="F1803" s="4"/>
      <c r="G1803" s="4"/>
      <c r="H1803" s="4"/>
      <c r="I1803" s="4"/>
      <c r="J1803" s="4"/>
      <c r="K1803" s="4"/>
      <c r="L1803" s="4"/>
      <c r="M1803" s="4"/>
      <c r="N1803" s="4"/>
      <c r="O1803" s="5"/>
    </row>
    <row r="1804" spans="2:15">
      <c r="B1804" s="6" t="s">
        <v>189</v>
      </c>
      <c r="C1804" s="7" t="s">
        <v>190</v>
      </c>
      <c r="D1804" s="7"/>
      <c r="E1804" s="38" t="s">
        <v>3</v>
      </c>
      <c r="F1804" s="28">
        <v>5</v>
      </c>
      <c r="G1804" s="11"/>
      <c r="H1804" s="11"/>
      <c r="I1804" s="11"/>
      <c r="J1804" s="7"/>
      <c r="K1804" s="11"/>
      <c r="L1804" s="11"/>
      <c r="M1804" s="11"/>
      <c r="N1804" s="11"/>
      <c r="O1804" s="9"/>
    </row>
    <row r="1805" spans="2:15">
      <c r="B1805" s="46"/>
      <c r="C1805" s="47"/>
      <c r="D1805" s="48"/>
      <c r="E1805" s="48"/>
      <c r="F1805" s="49"/>
      <c r="G1805" s="49"/>
      <c r="H1805" s="49"/>
      <c r="I1805" s="49"/>
      <c r="J1805" s="49"/>
      <c r="K1805" s="49"/>
      <c r="L1805" s="49"/>
      <c r="M1805" s="49"/>
      <c r="N1805" s="49"/>
      <c r="O1805" s="50"/>
    </row>
    <row r="1808" spans="2:15">
      <c r="K1808" s="55" t="s">
        <v>98</v>
      </c>
    </row>
    <row r="1809" spans="11:11">
      <c r="K1809" s="56" t="s">
        <v>644</v>
      </c>
    </row>
    <row r="1810" spans="11:11">
      <c r="K1810" s="58"/>
    </row>
    <row r="1811" spans="11:11">
      <c r="K1811" s="58"/>
    </row>
    <row r="1812" spans="11:11">
      <c r="K1812" s="58"/>
    </row>
    <row r="1813" spans="11:11">
      <c r="K1813" s="84" t="s">
        <v>645</v>
      </c>
    </row>
    <row r="1814" spans="11:11">
      <c r="K1814" s="57" t="s">
        <v>646</v>
      </c>
    </row>
    <row r="1900" spans="2:15">
      <c r="B1900" s="120" t="s">
        <v>0</v>
      </c>
      <c r="C1900" s="121"/>
      <c r="D1900" s="121"/>
      <c r="E1900" s="121"/>
      <c r="F1900" s="121"/>
      <c r="G1900" s="121"/>
      <c r="H1900" s="121"/>
      <c r="I1900" s="121"/>
      <c r="J1900" s="121"/>
      <c r="K1900" s="121"/>
      <c r="L1900" s="121"/>
      <c r="M1900" s="121"/>
      <c r="N1900" s="121"/>
      <c r="O1900" s="1"/>
    </row>
    <row r="1901" spans="2:15">
      <c r="B1901" s="3"/>
      <c r="C1901" s="4"/>
      <c r="D1901" s="4"/>
      <c r="E1901" s="4"/>
      <c r="F1901" s="4"/>
      <c r="G1901" s="4"/>
      <c r="H1901" s="4"/>
      <c r="I1901" s="4"/>
      <c r="J1901" s="4"/>
      <c r="K1901" s="4"/>
      <c r="L1901" s="4"/>
      <c r="M1901" s="4"/>
      <c r="N1901" s="4"/>
      <c r="O1901" s="5"/>
    </row>
    <row r="1902" spans="2:15">
      <c r="B1902" s="6" t="s">
        <v>1</v>
      </c>
      <c r="C1902" s="7" t="s">
        <v>2</v>
      </c>
      <c r="D1902" s="7"/>
      <c r="E1902" s="8" t="s">
        <v>3</v>
      </c>
      <c r="F1902" s="94" t="s">
        <v>350</v>
      </c>
      <c r="G1902" s="94"/>
      <c r="H1902" s="94"/>
      <c r="I1902" s="94"/>
      <c r="J1902" s="94"/>
      <c r="K1902" s="94"/>
      <c r="L1902" s="94"/>
      <c r="M1902" s="94"/>
      <c r="N1902" s="94"/>
      <c r="O1902" s="9"/>
    </row>
    <row r="1903" spans="2:15">
      <c r="B1903" s="6"/>
      <c r="C1903" s="7"/>
      <c r="D1903" s="7"/>
      <c r="E1903" s="8"/>
      <c r="F1903" s="7"/>
      <c r="G1903" s="7"/>
      <c r="H1903" s="7"/>
      <c r="I1903" s="7"/>
      <c r="J1903" s="7"/>
      <c r="K1903" s="7"/>
      <c r="L1903" s="7"/>
      <c r="M1903" s="7"/>
      <c r="N1903" s="7"/>
      <c r="O1903" s="9"/>
    </row>
    <row r="1904" spans="2:15">
      <c r="B1904" s="6" t="s">
        <v>4</v>
      </c>
      <c r="C1904" s="7" t="s">
        <v>5</v>
      </c>
      <c r="D1904" s="7"/>
      <c r="E1904" s="8" t="s">
        <v>3</v>
      </c>
      <c r="F1904" s="94" t="s">
        <v>11</v>
      </c>
      <c r="G1904" s="94"/>
      <c r="H1904" s="94"/>
      <c r="I1904" s="94"/>
      <c r="J1904" s="94"/>
      <c r="K1904" s="94"/>
      <c r="L1904" s="94"/>
      <c r="M1904" s="94"/>
      <c r="N1904" s="94"/>
      <c r="O1904" s="9"/>
    </row>
    <row r="1905" spans="2:15">
      <c r="B1905" s="6"/>
      <c r="C1905" s="7"/>
      <c r="D1905" s="7"/>
      <c r="E1905" s="8"/>
      <c r="F1905" s="7"/>
      <c r="G1905" s="7"/>
      <c r="H1905" s="7"/>
      <c r="I1905" s="7"/>
      <c r="J1905" s="7"/>
      <c r="K1905" s="7"/>
      <c r="L1905" s="7"/>
      <c r="M1905" s="7"/>
      <c r="N1905" s="7"/>
      <c r="O1905" s="9"/>
    </row>
    <row r="1906" spans="2:15">
      <c r="B1906" s="6" t="s">
        <v>6</v>
      </c>
      <c r="C1906" s="7" t="s">
        <v>7</v>
      </c>
      <c r="D1906" s="7"/>
      <c r="E1906" s="8" t="s">
        <v>3</v>
      </c>
      <c r="F1906" s="94" t="s">
        <v>307</v>
      </c>
      <c r="G1906" s="94"/>
      <c r="H1906" s="94"/>
      <c r="I1906" s="94"/>
      <c r="J1906" s="94"/>
      <c r="K1906" s="94"/>
      <c r="L1906" s="94"/>
      <c r="M1906" s="94"/>
      <c r="N1906" s="94"/>
      <c r="O1906" s="9"/>
    </row>
    <row r="1907" spans="2:15">
      <c r="B1907" s="6"/>
      <c r="C1907" s="7" t="s">
        <v>9</v>
      </c>
      <c r="D1907" s="11" t="s">
        <v>10</v>
      </c>
      <c r="E1907" s="8" t="s">
        <v>3</v>
      </c>
      <c r="F1907" s="94" t="s">
        <v>11</v>
      </c>
      <c r="G1907" s="94"/>
      <c r="H1907" s="94"/>
      <c r="I1907" s="94"/>
      <c r="J1907" s="94"/>
      <c r="K1907" s="94"/>
      <c r="L1907" s="94"/>
      <c r="M1907" s="94"/>
      <c r="N1907" s="94"/>
      <c r="O1907" s="9"/>
    </row>
    <row r="1908" spans="2:15">
      <c r="B1908" s="6"/>
      <c r="C1908" s="7" t="s">
        <v>12</v>
      </c>
      <c r="D1908" s="11" t="s">
        <v>13</v>
      </c>
      <c r="E1908" s="8" t="s">
        <v>3</v>
      </c>
      <c r="F1908" s="94" t="s">
        <v>11</v>
      </c>
      <c r="G1908" s="94"/>
      <c r="H1908" s="94"/>
      <c r="I1908" s="94"/>
      <c r="J1908" s="94"/>
      <c r="K1908" s="94"/>
      <c r="L1908" s="94"/>
      <c r="M1908" s="94"/>
      <c r="N1908" s="94"/>
      <c r="O1908" s="9"/>
    </row>
    <row r="1909" spans="2:15">
      <c r="B1909" s="6"/>
      <c r="C1909" s="7" t="s">
        <v>14</v>
      </c>
      <c r="D1909" s="11" t="s">
        <v>15</v>
      </c>
      <c r="E1909" s="8" t="s">
        <v>3</v>
      </c>
      <c r="F1909" s="94" t="s">
        <v>16</v>
      </c>
      <c r="G1909" s="94"/>
      <c r="H1909" s="94"/>
      <c r="I1909" s="94"/>
      <c r="J1909" s="94"/>
      <c r="K1909" s="94"/>
      <c r="L1909" s="94"/>
      <c r="M1909" s="94"/>
      <c r="N1909" s="94"/>
      <c r="O1909" s="9"/>
    </row>
    <row r="1910" spans="2:15">
      <c r="B1910" s="6"/>
      <c r="C1910" s="7" t="s">
        <v>17</v>
      </c>
      <c r="D1910" s="11" t="s">
        <v>18</v>
      </c>
      <c r="E1910" s="8" t="s">
        <v>3</v>
      </c>
      <c r="F1910" s="94" t="s">
        <v>19</v>
      </c>
      <c r="G1910" s="94"/>
      <c r="H1910" s="94"/>
      <c r="I1910" s="94"/>
      <c r="J1910" s="94"/>
      <c r="K1910" s="94"/>
      <c r="L1910" s="94"/>
      <c r="M1910" s="94"/>
      <c r="N1910" s="94"/>
      <c r="O1910" s="9"/>
    </row>
    <row r="1911" spans="2:15">
      <c r="B1911" s="6"/>
      <c r="C1911" s="7" t="s">
        <v>20</v>
      </c>
      <c r="D1911" s="11" t="s">
        <v>21</v>
      </c>
      <c r="E1911" s="8" t="s">
        <v>3</v>
      </c>
      <c r="F1911" s="94" t="s">
        <v>332</v>
      </c>
      <c r="G1911" s="94"/>
      <c r="H1911" s="94"/>
      <c r="I1911" s="94"/>
      <c r="J1911" s="94"/>
      <c r="K1911" s="94"/>
      <c r="L1911" s="94"/>
      <c r="M1911" s="94"/>
      <c r="N1911" s="94"/>
      <c r="O1911" s="9"/>
    </row>
    <row r="1912" spans="2:15">
      <c r="B1912" s="6"/>
      <c r="C1912" s="7" t="s">
        <v>22</v>
      </c>
      <c r="D1912" s="11" t="s">
        <v>23</v>
      </c>
      <c r="E1912" s="8" t="s">
        <v>3</v>
      </c>
      <c r="F1912" s="112" t="s">
        <v>11</v>
      </c>
      <c r="G1912" s="112"/>
      <c r="H1912" s="112"/>
      <c r="I1912" s="94"/>
      <c r="J1912" s="94"/>
      <c r="K1912" s="94"/>
      <c r="L1912" s="94"/>
      <c r="M1912" s="94"/>
      <c r="N1912" s="94"/>
      <c r="O1912" s="9"/>
    </row>
    <row r="1913" spans="2:15">
      <c r="B1913" s="6"/>
      <c r="C1913" s="7" t="s">
        <v>24</v>
      </c>
      <c r="D1913" s="11" t="s">
        <v>25</v>
      </c>
      <c r="E1913" s="8" t="s">
        <v>3</v>
      </c>
      <c r="F1913" s="112" t="s">
        <v>11</v>
      </c>
      <c r="G1913" s="112"/>
      <c r="H1913" s="112"/>
      <c r="I1913" s="94"/>
      <c r="J1913" s="94"/>
      <c r="K1913" s="94"/>
      <c r="L1913" s="94"/>
      <c r="M1913" s="94"/>
      <c r="N1913" s="94"/>
      <c r="O1913" s="9"/>
    </row>
    <row r="1914" spans="2:15">
      <c r="B1914" s="6"/>
      <c r="C1914" s="7"/>
      <c r="D1914" s="11"/>
      <c r="E1914" s="8"/>
      <c r="F1914" s="12"/>
      <c r="G1914" s="12"/>
      <c r="H1914" s="12"/>
      <c r="I1914" s="7"/>
      <c r="J1914" s="7"/>
      <c r="K1914" s="7"/>
      <c r="L1914" s="7"/>
      <c r="M1914" s="7"/>
      <c r="N1914" s="7"/>
      <c r="O1914" s="9"/>
    </row>
    <row r="1915" spans="2:15" ht="36" customHeight="1">
      <c r="B1915" s="6" t="s">
        <v>26</v>
      </c>
      <c r="C1915" s="7" t="s">
        <v>27</v>
      </c>
      <c r="D1915" s="7"/>
      <c r="E1915" s="8" t="s">
        <v>3</v>
      </c>
      <c r="F1915" s="89" t="s">
        <v>351</v>
      </c>
      <c r="G1915" s="89"/>
      <c r="H1915" s="89"/>
      <c r="I1915" s="89"/>
      <c r="J1915" s="89"/>
      <c r="K1915" s="89"/>
      <c r="L1915" s="89"/>
      <c r="M1915" s="89"/>
      <c r="N1915" s="89"/>
      <c r="O1915" s="9"/>
    </row>
    <row r="1916" spans="2:15">
      <c r="B1916" s="6"/>
      <c r="C1916" s="7"/>
      <c r="D1916" s="7"/>
      <c r="E1916" s="8"/>
      <c r="F1916" s="13"/>
      <c r="G1916" s="13"/>
      <c r="H1916" s="13"/>
      <c r="I1916" s="13"/>
      <c r="J1916" s="13"/>
      <c r="K1916" s="13"/>
      <c r="L1916" s="13"/>
      <c r="M1916" s="13"/>
      <c r="N1916" s="13"/>
      <c r="O1916" s="9"/>
    </row>
    <row r="1917" spans="2:15">
      <c r="B1917" s="6" t="s">
        <v>28</v>
      </c>
      <c r="C1917" s="7" t="s">
        <v>29</v>
      </c>
      <c r="D1917" s="7"/>
      <c r="E1917" s="8" t="s">
        <v>3</v>
      </c>
      <c r="F1917" s="113"/>
      <c r="G1917" s="113"/>
      <c r="H1917" s="113"/>
      <c r="I1917" s="113"/>
      <c r="J1917" s="113"/>
      <c r="K1917" s="113"/>
      <c r="L1917" s="113"/>
      <c r="M1917" s="113"/>
      <c r="N1917" s="113"/>
      <c r="O1917" s="9"/>
    </row>
    <row r="1918" spans="2:15">
      <c r="B1918" s="6"/>
      <c r="C1918" s="7" t="s">
        <v>9</v>
      </c>
      <c r="D1918" s="11" t="s">
        <v>30</v>
      </c>
      <c r="E1918" s="8" t="s">
        <v>31</v>
      </c>
      <c r="F1918" s="88" t="s">
        <v>335</v>
      </c>
      <c r="G1918" s="88"/>
      <c r="H1918" s="88"/>
      <c r="I1918" s="88"/>
      <c r="J1918" s="88"/>
      <c r="K1918" s="88"/>
      <c r="L1918" s="88"/>
      <c r="M1918" s="88"/>
      <c r="N1918" s="88"/>
      <c r="O1918" s="9"/>
    </row>
    <row r="1919" spans="2:15">
      <c r="B1919" s="6"/>
      <c r="C1919" s="7" t="s">
        <v>12</v>
      </c>
      <c r="D1919" s="11" t="s">
        <v>32</v>
      </c>
      <c r="E1919" s="8" t="s">
        <v>3</v>
      </c>
      <c r="F1919" s="7" t="s">
        <v>33</v>
      </c>
      <c r="G1919" s="7" t="s">
        <v>352</v>
      </c>
      <c r="H1919" s="7"/>
      <c r="I1919" s="7"/>
      <c r="J1919" s="7"/>
      <c r="K1919" s="7"/>
      <c r="L1919" s="7"/>
      <c r="M1919" s="7"/>
      <c r="N1919" s="7"/>
      <c r="O1919" s="9"/>
    </row>
    <row r="1920" spans="2:15">
      <c r="B1920" s="6"/>
      <c r="C1920" s="7"/>
      <c r="D1920" s="11"/>
      <c r="E1920" s="8"/>
      <c r="F1920" s="7" t="s">
        <v>34</v>
      </c>
      <c r="G1920" s="7" t="s">
        <v>353</v>
      </c>
      <c r="H1920" s="7"/>
      <c r="I1920" s="7"/>
      <c r="J1920" s="7"/>
      <c r="K1920" s="7"/>
      <c r="L1920" s="7"/>
      <c r="M1920" s="7"/>
      <c r="N1920" s="7"/>
      <c r="O1920" s="9"/>
    </row>
    <row r="1921" spans="2:15">
      <c r="B1921" s="6"/>
      <c r="C1921" s="7"/>
      <c r="D1921" s="11"/>
      <c r="E1921" s="8"/>
      <c r="F1921" s="7" t="s">
        <v>6</v>
      </c>
      <c r="G1921" s="7" t="s">
        <v>36</v>
      </c>
      <c r="H1921" s="7"/>
      <c r="I1921" s="7"/>
      <c r="J1921" s="7"/>
      <c r="K1921" s="7"/>
      <c r="L1921" s="7"/>
      <c r="M1921" s="7"/>
      <c r="N1921" s="7"/>
      <c r="O1921" s="9"/>
    </row>
    <row r="1922" spans="2:15">
      <c r="B1922" s="6"/>
      <c r="C1922" s="7" t="s">
        <v>14</v>
      </c>
      <c r="D1922" s="11" t="s">
        <v>37</v>
      </c>
      <c r="E1922" s="8" t="s">
        <v>3</v>
      </c>
      <c r="F1922" s="88"/>
      <c r="G1922" s="88"/>
      <c r="H1922" s="88"/>
      <c r="I1922" s="88"/>
      <c r="J1922" s="88"/>
      <c r="K1922" s="88"/>
      <c r="L1922" s="88"/>
      <c r="M1922" s="88"/>
      <c r="N1922" s="88"/>
      <c r="O1922" s="9"/>
    </row>
    <row r="1923" spans="2:15">
      <c r="B1923" s="6"/>
      <c r="C1923" s="7"/>
      <c r="D1923" s="11"/>
      <c r="E1923" s="8"/>
      <c r="F1923" s="13"/>
      <c r="G1923" s="13"/>
      <c r="H1923" s="13"/>
      <c r="I1923" s="13"/>
      <c r="J1923" s="13"/>
      <c r="K1923" s="13"/>
      <c r="L1923" s="13"/>
      <c r="M1923" s="13"/>
      <c r="N1923" s="13"/>
      <c r="O1923" s="9"/>
    </row>
    <row r="1924" spans="2:15">
      <c r="B1924" s="6" t="s">
        <v>38</v>
      </c>
      <c r="C1924" s="7" t="s">
        <v>39</v>
      </c>
      <c r="D1924" s="7"/>
      <c r="E1924" s="11" t="s">
        <v>3</v>
      </c>
      <c r="F1924" s="11"/>
      <c r="G1924" s="11"/>
      <c r="H1924" s="11"/>
      <c r="I1924" s="11"/>
      <c r="J1924" s="11"/>
      <c r="K1924" s="11"/>
      <c r="L1924" s="11"/>
      <c r="M1924" s="11"/>
      <c r="N1924" s="11"/>
      <c r="O1924" s="9"/>
    </row>
    <row r="1925" spans="2:15" ht="46.8">
      <c r="B1925" s="14"/>
      <c r="C1925" s="15" t="s">
        <v>40</v>
      </c>
      <c r="D1925" s="105" t="s">
        <v>41</v>
      </c>
      <c r="E1925" s="106"/>
      <c r="F1925" s="106"/>
      <c r="G1925" s="106"/>
      <c r="H1925" s="106"/>
      <c r="I1925" s="107"/>
      <c r="J1925" s="16" t="s">
        <v>42</v>
      </c>
      <c r="K1925" s="16" t="s">
        <v>43</v>
      </c>
      <c r="L1925" s="16" t="s">
        <v>44</v>
      </c>
      <c r="M1925" s="16" t="s">
        <v>45</v>
      </c>
      <c r="N1925" s="16" t="s">
        <v>46</v>
      </c>
      <c r="O1925" s="5"/>
    </row>
    <row r="1926" spans="2:15" ht="34.950000000000003" customHeight="1">
      <c r="B1926" s="6"/>
      <c r="C1926" s="64">
        <v>1</v>
      </c>
      <c r="D1926" s="114" t="s">
        <v>354</v>
      </c>
      <c r="E1926" s="115"/>
      <c r="F1926" s="116"/>
      <c r="G1926" s="116"/>
      <c r="H1926" s="116"/>
      <c r="I1926" s="117"/>
      <c r="J1926" s="72" t="s">
        <v>47</v>
      </c>
      <c r="K1926" s="85">
        <v>96</v>
      </c>
      <c r="L1926" s="19">
        <v>5</v>
      </c>
      <c r="M1926" s="24">
        <f>K1926*L1926</f>
        <v>480</v>
      </c>
      <c r="N1926" s="21">
        <f>M1926/1250</f>
        <v>0.38400000000000001</v>
      </c>
      <c r="O1926" s="9"/>
    </row>
    <row r="1927" spans="2:15" ht="34.950000000000003" customHeight="1">
      <c r="B1927" s="6"/>
      <c r="C1927" s="64">
        <v>2</v>
      </c>
      <c r="D1927" s="114" t="s">
        <v>355</v>
      </c>
      <c r="E1927" s="115"/>
      <c r="F1927" s="116"/>
      <c r="G1927" s="116"/>
      <c r="H1927" s="116"/>
      <c r="I1927" s="117"/>
      <c r="J1927" s="23" t="s">
        <v>47</v>
      </c>
      <c r="K1927" s="18">
        <v>96</v>
      </c>
      <c r="L1927" s="19">
        <v>5</v>
      </c>
      <c r="M1927" s="20">
        <f t="shared" ref="M1927:M1932" si="24">K1927*L1927</f>
        <v>480</v>
      </c>
      <c r="N1927" s="21">
        <f t="shared" ref="N1927:N1932" si="25">M1927/1250</f>
        <v>0.38400000000000001</v>
      </c>
      <c r="O1927" s="9"/>
    </row>
    <row r="1928" spans="2:15" ht="34.950000000000003" customHeight="1">
      <c r="B1928" s="6"/>
      <c r="C1928" s="64">
        <v>3</v>
      </c>
      <c r="D1928" s="114" t="s">
        <v>356</v>
      </c>
      <c r="E1928" s="115"/>
      <c r="F1928" s="116"/>
      <c r="G1928" s="116"/>
      <c r="H1928" s="116"/>
      <c r="I1928" s="117"/>
      <c r="J1928" s="17" t="s">
        <v>266</v>
      </c>
      <c r="K1928" s="18">
        <v>96</v>
      </c>
      <c r="L1928" s="19">
        <v>5</v>
      </c>
      <c r="M1928" s="20">
        <f t="shared" si="24"/>
        <v>480</v>
      </c>
      <c r="N1928" s="21">
        <f t="shared" si="25"/>
        <v>0.38400000000000001</v>
      </c>
      <c r="O1928" s="9"/>
    </row>
    <row r="1929" spans="2:15" ht="34.950000000000003" customHeight="1">
      <c r="B1929" s="6"/>
      <c r="C1929" s="64">
        <v>4</v>
      </c>
      <c r="D1929" s="114" t="s">
        <v>357</v>
      </c>
      <c r="E1929" s="115"/>
      <c r="F1929" s="116"/>
      <c r="G1929" s="116"/>
      <c r="H1929" s="116"/>
      <c r="I1929" s="117"/>
      <c r="J1929" s="17" t="s">
        <v>358</v>
      </c>
      <c r="K1929" s="18">
        <v>96</v>
      </c>
      <c r="L1929" s="19">
        <v>5</v>
      </c>
      <c r="M1929" s="20">
        <f t="shared" si="24"/>
        <v>480</v>
      </c>
      <c r="N1929" s="21">
        <f t="shared" si="25"/>
        <v>0.38400000000000001</v>
      </c>
      <c r="O1929" s="9"/>
    </row>
    <row r="1930" spans="2:15" ht="34.950000000000003" customHeight="1">
      <c r="B1930" s="6"/>
      <c r="C1930" s="64">
        <v>5</v>
      </c>
      <c r="D1930" s="114" t="s">
        <v>359</v>
      </c>
      <c r="E1930" s="115"/>
      <c r="F1930" s="116"/>
      <c r="G1930" s="116"/>
      <c r="H1930" s="116"/>
      <c r="I1930" s="117"/>
      <c r="J1930" s="17" t="s">
        <v>360</v>
      </c>
      <c r="K1930" s="18">
        <v>96</v>
      </c>
      <c r="L1930" s="19">
        <v>3</v>
      </c>
      <c r="M1930" s="20">
        <f t="shared" si="24"/>
        <v>288</v>
      </c>
      <c r="N1930" s="21">
        <f t="shared" si="25"/>
        <v>0.23039999999999999</v>
      </c>
      <c r="O1930" s="9"/>
    </row>
    <row r="1931" spans="2:15" ht="34.950000000000003" customHeight="1">
      <c r="B1931" s="6"/>
      <c r="C1931" s="64">
        <v>6</v>
      </c>
      <c r="D1931" s="114" t="s">
        <v>361</v>
      </c>
      <c r="E1931" s="115"/>
      <c r="F1931" s="116"/>
      <c r="G1931" s="116"/>
      <c r="H1931" s="116"/>
      <c r="I1931" s="117"/>
      <c r="J1931" s="17" t="s">
        <v>47</v>
      </c>
      <c r="K1931" s="18">
        <v>96</v>
      </c>
      <c r="L1931" s="19">
        <v>3</v>
      </c>
      <c r="M1931" s="20">
        <f t="shared" si="24"/>
        <v>288</v>
      </c>
      <c r="N1931" s="21">
        <f t="shared" si="25"/>
        <v>0.23039999999999999</v>
      </c>
      <c r="O1931" s="9"/>
    </row>
    <row r="1932" spans="2:15" ht="34.950000000000003" customHeight="1">
      <c r="B1932" s="6"/>
      <c r="C1932" s="64">
        <v>7</v>
      </c>
      <c r="D1932" s="114" t="s">
        <v>362</v>
      </c>
      <c r="E1932" s="115"/>
      <c r="F1932" s="116"/>
      <c r="G1932" s="116"/>
      <c r="H1932" s="116"/>
      <c r="I1932" s="117"/>
      <c r="J1932" s="17" t="s">
        <v>266</v>
      </c>
      <c r="K1932" s="18">
        <v>96</v>
      </c>
      <c r="L1932" s="19">
        <v>3</v>
      </c>
      <c r="M1932" s="73">
        <f t="shared" si="24"/>
        <v>288</v>
      </c>
      <c r="N1932" s="21">
        <f t="shared" si="25"/>
        <v>0.23039999999999999</v>
      </c>
      <c r="O1932" s="9"/>
    </row>
    <row r="1933" spans="2:15">
      <c r="B1933" s="14"/>
      <c r="C1933" s="118" t="s">
        <v>48</v>
      </c>
      <c r="D1933" s="119"/>
      <c r="E1933" s="119"/>
      <c r="F1933" s="119"/>
      <c r="G1933" s="119"/>
      <c r="H1933" s="119"/>
      <c r="I1933" s="119"/>
      <c r="J1933" s="119"/>
      <c r="K1933" s="119"/>
      <c r="L1933" s="119"/>
      <c r="M1933" s="25">
        <f>SUM(M1926:M1932)</f>
        <v>2784</v>
      </c>
      <c r="N1933" s="26">
        <f>SUM(N1926:N1932)</f>
        <v>2.2271999999999998</v>
      </c>
      <c r="O1933" s="5"/>
    </row>
    <row r="1934" spans="2:15">
      <c r="B1934" s="14"/>
      <c r="C1934" s="118" t="s">
        <v>49</v>
      </c>
      <c r="D1934" s="119"/>
      <c r="E1934" s="119"/>
      <c r="F1934" s="119"/>
      <c r="G1934" s="119"/>
      <c r="H1934" s="119"/>
      <c r="I1934" s="119"/>
      <c r="J1934" s="119"/>
      <c r="K1934" s="119"/>
      <c r="L1934" s="119"/>
      <c r="M1934" s="119"/>
      <c r="N1934" s="27" t="str">
        <f>ROUND(N1933,0)&amp;" Orang"</f>
        <v>2 Orang</v>
      </c>
      <c r="O1934" s="5"/>
    </row>
    <row r="1935" spans="2:15">
      <c r="B1935" s="14"/>
      <c r="C1935" s="4"/>
      <c r="D1935" s="4"/>
      <c r="E1935" s="4"/>
      <c r="F1935" s="4"/>
      <c r="G1935" s="4"/>
      <c r="H1935" s="4"/>
      <c r="I1935" s="4"/>
      <c r="J1935" s="4"/>
      <c r="K1935" s="4"/>
      <c r="L1935" s="4"/>
      <c r="M1935" s="4"/>
      <c r="N1935" s="4"/>
      <c r="O1935" s="5"/>
    </row>
    <row r="1936" spans="2:15">
      <c r="B1936" s="6" t="s">
        <v>50</v>
      </c>
      <c r="C1936" s="7" t="s">
        <v>51</v>
      </c>
      <c r="D1936" s="7"/>
      <c r="E1936" s="8" t="s">
        <v>3</v>
      </c>
      <c r="F1936" s="88"/>
      <c r="G1936" s="88"/>
      <c r="H1936" s="88"/>
      <c r="I1936" s="88"/>
      <c r="J1936" s="88"/>
      <c r="K1936" s="88"/>
      <c r="L1936" s="88"/>
      <c r="M1936" s="88"/>
      <c r="N1936" s="88"/>
      <c r="O1936" s="9"/>
    </row>
    <row r="1937" spans="2:15">
      <c r="B1937" s="6"/>
      <c r="C1937" s="28">
        <v>1</v>
      </c>
      <c r="D1937" s="88" t="s">
        <v>363</v>
      </c>
      <c r="E1937" s="110"/>
      <c r="F1937" s="110"/>
      <c r="G1937" s="110"/>
      <c r="H1937" s="110"/>
      <c r="I1937" s="110"/>
      <c r="J1937" s="110"/>
      <c r="K1937" s="110"/>
      <c r="L1937" s="110"/>
      <c r="M1937" s="110"/>
      <c r="N1937" s="110"/>
      <c r="O1937" s="9"/>
    </row>
    <row r="1938" spans="2:15">
      <c r="B1938" s="6"/>
      <c r="C1938" s="28">
        <v>2</v>
      </c>
      <c r="D1938" s="88" t="s">
        <v>364</v>
      </c>
      <c r="E1938" s="111"/>
      <c r="F1938" s="111"/>
      <c r="G1938" s="111"/>
      <c r="H1938" s="111"/>
      <c r="I1938" s="111"/>
      <c r="J1938" s="111"/>
      <c r="K1938" s="111"/>
      <c r="L1938" s="111"/>
      <c r="M1938" s="111"/>
      <c r="N1938" s="111"/>
      <c r="O1938" s="9"/>
    </row>
    <row r="1939" spans="2:15">
      <c r="B1939" s="6"/>
      <c r="C1939" s="28">
        <v>3</v>
      </c>
      <c r="D1939" s="88" t="s">
        <v>365</v>
      </c>
      <c r="E1939" s="111"/>
      <c r="F1939" s="111"/>
      <c r="G1939" s="111"/>
      <c r="H1939" s="111"/>
      <c r="I1939" s="111"/>
      <c r="J1939" s="111"/>
      <c r="K1939" s="111"/>
      <c r="L1939" s="111"/>
      <c r="M1939" s="111"/>
      <c r="N1939" s="111"/>
      <c r="O1939" s="9"/>
    </row>
    <row r="1940" spans="2:15">
      <c r="B1940" s="6"/>
      <c r="C1940" s="28">
        <v>4</v>
      </c>
      <c r="D1940" s="88" t="s">
        <v>366</v>
      </c>
      <c r="E1940" s="111"/>
      <c r="F1940" s="111"/>
      <c r="G1940" s="111"/>
      <c r="H1940" s="111"/>
      <c r="I1940" s="111"/>
      <c r="J1940" s="111"/>
      <c r="K1940" s="111"/>
      <c r="L1940" s="111"/>
      <c r="M1940" s="111"/>
      <c r="N1940" s="111"/>
      <c r="O1940" s="9"/>
    </row>
    <row r="1941" spans="2:15">
      <c r="B1941" s="6"/>
      <c r="C1941" s="28">
        <v>5</v>
      </c>
      <c r="D1941" s="88" t="s">
        <v>367</v>
      </c>
      <c r="E1941" s="111"/>
      <c r="F1941" s="111"/>
      <c r="G1941" s="111"/>
      <c r="H1941" s="111"/>
      <c r="I1941" s="111"/>
      <c r="J1941" s="111"/>
      <c r="K1941" s="111"/>
      <c r="L1941" s="111"/>
      <c r="M1941" s="111"/>
      <c r="N1941" s="111"/>
      <c r="O1941" s="9"/>
    </row>
    <row r="1942" spans="2:15">
      <c r="B1942" s="6"/>
      <c r="C1942" s="28">
        <v>6</v>
      </c>
      <c r="D1942" s="88" t="s">
        <v>368</v>
      </c>
      <c r="E1942" s="111"/>
      <c r="F1942" s="111"/>
      <c r="G1942" s="111"/>
      <c r="H1942" s="111"/>
      <c r="I1942" s="111"/>
      <c r="J1942" s="111"/>
      <c r="K1942" s="111"/>
      <c r="L1942" s="111"/>
      <c r="M1942" s="111"/>
      <c r="N1942" s="111"/>
      <c r="O1942" s="9"/>
    </row>
    <row r="1943" spans="2:15">
      <c r="B1943" s="6"/>
      <c r="C1943" s="28">
        <v>7</v>
      </c>
      <c r="D1943" s="88" t="s">
        <v>369</v>
      </c>
      <c r="E1943" s="111"/>
      <c r="F1943" s="111"/>
      <c r="G1943" s="111"/>
      <c r="H1943" s="111"/>
      <c r="I1943" s="111"/>
      <c r="J1943" s="111"/>
      <c r="K1943" s="111"/>
      <c r="L1943" s="111"/>
      <c r="M1943" s="111"/>
      <c r="N1943" s="111"/>
      <c r="O1943" s="9"/>
    </row>
    <row r="1944" spans="2:15">
      <c r="B1944" s="14"/>
      <c r="C1944" s="4"/>
      <c r="D1944" s="11"/>
      <c r="E1944" s="11"/>
      <c r="F1944" s="11"/>
      <c r="G1944" s="11"/>
      <c r="H1944" s="11"/>
      <c r="I1944" s="11"/>
      <c r="J1944" s="11"/>
      <c r="K1944" s="11"/>
      <c r="L1944" s="11"/>
      <c r="M1944" s="11"/>
      <c r="N1944" s="11"/>
      <c r="O1944" s="5"/>
    </row>
    <row r="1945" spans="2:15">
      <c r="B1945" s="6" t="s">
        <v>58</v>
      </c>
      <c r="C1945" s="7" t="s">
        <v>59</v>
      </c>
      <c r="D1945" s="7"/>
      <c r="E1945" s="11" t="s">
        <v>3</v>
      </c>
      <c r="F1945" s="11"/>
      <c r="G1945" s="11"/>
      <c r="H1945" s="11"/>
      <c r="I1945" s="11"/>
      <c r="J1945" s="11"/>
      <c r="K1945" s="11"/>
      <c r="L1945" s="11"/>
      <c r="M1945" s="11"/>
      <c r="N1945" s="11"/>
      <c r="O1945" s="9"/>
    </row>
    <row r="1946" spans="2:15">
      <c r="B1946" s="14"/>
      <c r="C1946" s="15" t="s">
        <v>40</v>
      </c>
      <c r="D1946" s="105" t="s">
        <v>59</v>
      </c>
      <c r="E1946" s="106"/>
      <c r="F1946" s="106"/>
      <c r="G1946" s="106"/>
      <c r="H1946" s="106"/>
      <c r="I1946" s="107"/>
      <c r="J1946" s="105" t="s">
        <v>60</v>
      </c>
      <c r="K1946" s="108"/>
      <c r="L1946" s="108"/>
      <c r="M1946" s="108"/>
      <c r="N1946" s="109"/>
      <c r="O1946" s="5"/>
    </row>
    <row r="1947" spans="2:15">
      <c r="B1947" s="3"/>
      <c r="C1947" s="29">
        <v>1</v>
      </c>
      <c r="D1947" s="98" t="s">
        <v>61</v>
      </c>
      <c r="E1947" s="99"/>
      <c r="F1947" s="99"/>
      <c r="G1947" s="99"/>
      <c r="H1947" s="99"/>
      <c r="I1947" s="100"/>
      <c r="J1947" s="98" t="s">
        <v>62</v>
      </c>
      <c r="K1947" s="99"/>
      <c r="L1947" s="99"/>
      <c r="M1947" s="99"/>
      <c r="N1947" s="100"/>
      <c r="O1947" s="5"/>
    </row>
    <row r="1948" spans="2:15">
      <c r="B1948" s="3"/>
      <c r="C1948" s="29">
        <v>2</v>
      </c>
      <c r="D1948" s="98" t="s">
        <v>63</v>
      </c>
      <c r="E1948" s="99"/>
      <c r="F1948" s="99"/>
      <c r="G1948" s="99"/>
      <c r="H1948" s="99"/>
      <c r="I1948" s="100"/>
      <c r="J1948" s="98" t="s">
        <v>64</v>
      </c>
      <c r="K1948" s="99"/>
      <c r="L1948" s="99"/>
      <c r="M1948" s="99"/>
      <c r="N1948" s="100"/>
      <c r="O1948" s="5"/>
    </row>
    <row r="1949" spans="2:15">
      <c r="B1949" s="3"/>
      <c r="C1949" s="29">
        <v>3</v>
      </c>
      <c r="D1949" s="98" t="s">
        <v>65</v>
      </c>
      <c r="E1949" s="99"/>
      <c r="F1949" s="99"/>
      <c r="G1949" s="99"/>
      <c r="H1949" s="99"/>
      <c r="I1949" s="100"/>
      <c r="J1949" s="98" t="s">
        <v>66</v>
      </c>
      <c r="K1949" s="99"/>
      <c r="L1949" s="99"/>
      <c r="M1949" s="99"/>
      <c r="N1949" s="100"/>
      <c r="O1949" s="5"/>
    </row>
    <row r="1950" spans="2:15">
      <c r="B1950" s="3"/>
      <c r="C1950" s="29">
        <v>4</v>
      </c>
      <c r="D1950" s="98" t="s">
        <v>67</v>
      </c>
      <c r="E1950" s="99"/>
      <c r="F1950" s="99"/>
      <c r="G1950" s="99"/>
      <c r="H1950" s="99"/>
      <c r="I1950" s="100"/>
      <c r="J1950" s="98" t="s">
        <v>68</v>
      </c>
      <c r="K1950" s="99"/>
      <c r="L1950" s="99"/>
      <c r="M1950" s="99"/>
      <c r="N1950" s="100"/>
      <c r="O1950" s="5"/>
    </row>
    <row r="1951" spans="2:15">
      <c r="B1951" s="3"/>
      <c r="C1951" s="29">
        <v>5</v>
      </c>
      <c r="D1951" s="98" t="s">
        <v>69</v>
      </c>
      <c r="E1951" s="99"/>
      <c r="F1951" s="99"/>
      <c r="G1951" s="99"/>
      <c r="H1951" s="99"/>
      <c r="I1951" s="100"/>
      <c r="J1951" s="98" t="s">
        <v>70</v>
      </c>
      <c r="K1951" s="99"/>
      <c r="L1951" s="99"/>
      <c r="M1951" s="99"/>
      <c r="N1951" s="100"/>
      <c r="O1951" s="5"/>
    </row>
    <row r="1952" spans="2:15">
      <c r="B1952" s="3"/>
      <c r="C1952" s="4"/>
      <c r="D1952" s="4"/>
      <c r="E1952" s="4"/>
      <c r="F1952" s="30"/>
      <c r="G1952" s="30"/>
      <c r="H1952" s="30"/>
      <c r="I1952" s="30"/>
      <c r="J1952" s="30"/>
      <c r="K1952" s="30"/>
      <c r="L1952" s="30"/>
      <c r="M1952" s="30"/>
      <c r="N1952" s="30"/>
      <c r="O1952" s="5"/>
    </row>
    <row r="1953" spans="2:15">
      <c r="B1953" s="6" t="s">
        <v>71</v>
      </c>
      <c r="C1953" s="7" t="s">
        <v>72</v>
      </c>
      <c r="D1953" s="11"/>
      <c r="E1953" s="11" t="s">
        <v>3</v>
      </c>
      <c r="F1953" s="11"/>
      <c r="G1953" s="11"/>
      <c r="H1953" s="11"/>
      <c r="I1953" s="11"/>
      <c r="J1953" s="11"/>
      <c r="K1953" s="11"/>
      <c r="L1953" s="11"/>
      <c r="M1953" s="11"/>
      <c r="N1953" s="11"/>
      <c r="O1953" s="9"/>
    </row>
    <row r="1954" spans="2:15">
      <c r="B1954" s="14"/>
      <c r="C1954" s="15" t="s">
        <v>40</v>
      </c>
      <c r="D1954" s="105" t="s">
        <v>72</v>
      </c>
      <c r="E1954" s="106"/>
      <c r="F1954" s="106"/>
      <c r="G1954" s="106"/>
      <c r="H1954" s="106"/>
      <c r="I1954" s="107"/>
      <c r="J1954" s="105" t="s">
        <v>60</v>
      </c>
      <c r="K1954" s="108"/>
      <c r="L1954" s="108"/>
      <c r="M1954" s="108"/>
      <c r="N1954" s="109"/>
      <c r="O1954" s="5"/>
    </row>
    <row r="1955" spans="2:15">
      <c r="B1955" s="3"/>
      <c r="C1955" s="29">
        <v>1</v>
      </c>
      <c r="D1955" s="98" t="s">
        <v>61</v>
      </c>
      <c r="E1955" s="99"/>
      <c r="F1955" s="99"/>
      <c r="G1955" s="99"/>
      <c r="H1955" s="99"/>
      <c r="I1955" s="100"/>
      <c r="J1955" s="98" t="s">
        <v>62</v>
      </c>
      <c r="K1955" s="99"/>
      <c r="L1955" s="99"/>
      <c r="M1955" s="99"/>
      <c r="N1955" s="100"/>
      <c r="O1955" s="5"/>
    </row>
    <row r="1956" spans="2:15">
      <c r="B1956" s="3"/>
      <c r="C1956" s="29">
        <v>2</v>
      </c>
      <c r="D1956" s="98" t="s">
        <v>65</v>
      </c>
      <c r="E1956" s="99"/>
      <c r="F1956" s="99"/>
      <c r="G1956" s="99"/>
      <c r="H1956" s="99"/>
      <c r="I1956" s="100"/>
      <c r="J1956" s="98" t="s">
        <v>66</v>
      </c>
      <c r="K1956" s="99"/>
      <c r="L1956" s="99"/>
      <c r="M1956" s="99"/>
      <c r="N1956" s="100"/>
      <c r="O1956" s="5"/>
    </row>
    <row r="1957" spans="2:15">
      <c r="B1957" s="3"/>
      <c r="C1957" s="29">
        <v>3</v>
      </c>
      <c r="D1957" s="98" t="s">
        <v>73</v>
      </c>
      <c r="E1957" s="99"/>
      <c r="F1957" s="99"/>
      <c r="G1957" s="99"/>
      <c r="H1957" s="99"/>
      <c r="I1957" s="100"/>
      <c r="J1957" s="98" t="s">
        <v>66</v>
      </c>
      <c r="K1957" s="99"/>
      <c r="L1957" s="99"/>
      <c r="M1957" s="99"/>
      <c r="N1957" s="100"/>
      <c r="O1957" s="5"/>
    </row>
    <row r="1958" spans="2:15">
      <c r="B1958" s="3"/>
      <c r="C1958" s="29">
        <v>4</v>
      </c>
      <c r="D1958" s="98" t="s">
        <v>74</v>
      </c>
      <c r="E1958" s="99"/>
      <c r="F1958" s="99"/>
      <c r="G1958" s="99"/>
      <c r="H1958" s="99"/>
      <c r="I1958" s="100"/>
      <c r="J1958" s="98" t="s">
        <v>75</v>
      </c>
      <c r="K1958" s="99"/>
      <c r="L1958" s="99"/>
      <c r="M1958" s="99"/>
      <c r="N1958" s="100"/>
      <c r="O1958" s="5"/>
    </row>
    <row r="1959" spans="2:15">
      <c r="B1959" s="3"/>
      <c r="C1959" s="29">
        <v>5</v>
      </c>
      <c r="D1959" s="98" t="s">
        <v>76</v>
      </c>
      <c r="E1959" s="99"/>
      <c r="F1959" s="99"/>
      <c r="G1959" s="99"/>
      <c r="H1959" s="99"/>
      <c r="I1959" s="100"/>
      <c r="J1959" s="98" t="s">
        <v>77</v>
      </c>
      <c r="K1959" s="99"/>
      <c r="L1959" s="99"/>
      <c r="M1959" s="99"/>
      <c r="N1959" s="100"/>
      <c r="O1959" s="5"/>
    </row>
    <row r="1960" spans="2:15">
      <c r="B1960" s="3"/>
      <c r="C1960" s="4"/>
      <c r="D1960" s="4"/>
      <c r="E1960" s="4"/>
      <c r="F1960" s="4"/>
      <c r="G1960" s="4"/>
      <c r="H1960" s="4"/>
      <c r="I1960" s="4"/>
      <c r="J1960" s="4"/>
      <c r="K1960" s="4"/>
      <c r="L1960" s="4"/>
      <c r="M1960" s="4"/>
      <c r="N1960" s="4"/>
      <c r="O1960" s="5"/>
    </row>
    <row r="1961" spans="2:15">
      <c r="B1961" s="6" t="s">
        <v>78</v>
      </c>
      <c r="C1961" s="7" t="s">
        <v>79</v>
      </c>
      <c r="D1961" s="7"/>
      <c r="E1961" s="8" t="s">
        <v>3</v>
      </c>
      <c r="F1961" s="11"/>
      <c r="G1961" s="11"/>
      <c r="H1961" s="11"/>
      <c r="I1961" s="11"/>
      <c r="J1961" s="11"/>
      <c r="K1961" s="11"/>
      <c r="L1961" s="11"/>
      <c r="M1961" s="11"/>
      <c r="N1961" s="11"/>
      <c r="O1961" s="9"/>
    </row>
    <row r="1962" spans="2:15">
      <c r="B1962" s="14"/>
      <c r="C1962" s="31" t="s">
        <v>40</v>
      </c>
      <c r="D1962" s="102" t="s">
        <v>80</v>
      </c>
      <c r="E1962" s="103"/>
      <c r="F1962" s="103"/>
      <c r="G1962" s="103"/>
      <c r="H1962" s="103"/>
      <c r="I1962" s="103"/>
      <c r="J1962" s="103"/>
      <c r="K1962" s="103"/>
      <c r="L1962" s="103"/>
      <c r="M1962" s="103"/>
      <c r="N1962" s="104"/>
      <c r="O1962" s="5"/>
    </row>
    <row r="1963" spans="2:15">
      <c r="B1963" s="6"/>
      <c r="C1963" s="29">
        <v>1</v>
      </c>
      <c r="D1963" s="98" t="s">
        <v>81</v>
      </c>
      <c r="E1963" s="99"/>
      <c r="F1963" s="99"/>
      <c r="G1963" s="99"/>
      <c r="H1963" s="99"/>
      <c r="I1963" s="99"/>
      <c r="J1963" s="99"/>
      <c r="K1963" s="99"/>
      <c r="L1963" s="99"/>
      <c r="M1963" s="99"/>
      <c r="N1963" s="100"/>
      <c r="O1963" s="9"/>
    </row>
    <row r="1964" spans="2:15">
      <c r="B1964" s="6"/>
      <c r="C1964" s="29">
        <v>2</v>
      </c>
      <c r="D1964" s="98" t="s">
        <v>82</v>
      </c>
      <c r="E1964" s="99"/>
      <c r="F1964" s="99"/>
      <c r="G1964" s="99"/>
      <c r="H1964" s="99"/>
      <c r="I1964" s="99"/>
      <c r="J1964" s="99"/>
      <c r="K1964" s="99"/>
      <c r="L1964" s="99"/>
      <c r="M1964" s="99"/>
      <c r="N1964" s="100"/>
      <c r="O1964" s="9"/>
    </row>
    <row r="1965" spans="2:15">
      <c r="B1965" s="32"/>
      <c r="C1965" s="29">
        <v>3</v>
      </c>
      <c r="D1965" s="98" t="s">
        <v>83</v>
      </c>
      <c r="E1965" s="99"/>
      <c r="F1965" s="99"/>
      <c r="G1965" s="99"/>
      <c r="H1965" s="99"/>
      <c r="I1965" s="99"/>
      <c r="J1965" s="99"/>
      <c r="K1965" s="99"/>
      <c r="L1965" s="99"/>
      <c r="M1965" s="99"/>
      <c r="N1965" s="100"/>
      <c r="O1965" s="33"/>
    </row>
    <row r="1966" spans="2:15">
      <c r="B1966" s="32"/>
      <c r="C1966" s="29">
        <v>4</v>
      </c>
      <c r="D1966" s="98" t="s">
        <v>84</v>
      </c>
      <c r="E1966" s="99"/>
      <c r="F1966" s="99"/>
      <c r="G1966" s="99"/>
      <c r="H1966" s="99"/>
      <c r="I1966" s="99"/>
      <c r="J1966" s="99"/>
      <c r="K1966" s="99"/>
      <c r="L1966" s="99"/>
      <c r="M1966" s="99"/>
      <c r="N1966" s="100"/>
      <c r="O1966" s="33"/>
    </row>
    <row r="1967" spans="2:15">
      <c r="B1967" s="32"/>
      <c r="C1967" s="29">
        <v>5</v>
      </c>
      <c r="D1967" s="98" t="s">
        <v>85</v>
      </c>
      <c r="E1967" s="99"/>
      <c r="F1967" s="99"/>
      <c r="G1967" s="99"/>
      <c r="H1967" s="99"/>
      <c r="I1967" s="99"/>
      <c r="J1967" s="99"/>
      <c r="K1967" s="99"/>
      <c r="L1967" s="99"/>
      <c r="M1967" s="99"/>
      <c r="N1967" s="100"/>
      <c r="O1967" s="9"/>
    </row>
    <row r="1968" spans="2:15">
      <c r="B1968" s="3"/>
      <c r="C1968" s="4"/>
      <c r="D1968" s="4"/>
      <c r="E1968" s="34"/>
      <c r="F1968" s="101"/>
      <c r="G1968" s="101"/>
      <c r="H1968" s="101"/>
      <c r="I1968" s="101"/>
      <c r="J1968" s="101"/>
      <c r="K1968" s="101"/>
      <c r="L1968" s="101"/>
      <c r="M1968" s="101"/>
      <c r="N1968" s="101"/>
      <c r="O1968" s="5"/>
    </row>
    <row r="1969" spans="2:15">
      <c r="B1969" s="6" t="s">
        <v>86</v>
      </c>
      <c r="C1969" s="7" t="s">
        <v>87</v>
      </c>
      <c r="D1969" s="7"/>
      <c r="E1969" s="8" t="s">
        <v>3</v>
      </c>
      <c r="F1969" s="11"/>
      <c r="G1969" s="11"/>
      <c r="H1969" s="11"/>
      <c r="I1969" s="11"/>
      <c r="J1969" s="11"/>
      <c r="K1969" s="11"/>
      <c r="L1969" s="11"/>
      <c r="M1969" s="11"/>
      <c r="N1969" s="11"/>
      <c r="O1969" s="9"/>
    </row>
    <row r="1970" spans="2:15">
      <c r="B1970" s="14"/>
      <c r="C1970" s="31" t="s">
        <v>40</v>
      </c>
      <c r="D1970" s="102" t="s">
        <v>80</v>
      </c>
      <c r="E1970" s="103"/>
      <c r="F1970" s="103"/>
      <c r="G1970" s="103"/>
      <c r="H1970" s="103"/>
      <c r="I1970" s="103"/>
      <c r="J1970" s="103"/>
      <c r="K1970" s="103"/>
      <c r="L1970" s="103"/>
      <c r="M1970" s="103"/>
      <c r="N1970" s="104"/>
      <c r="O1970" s="5"/>
    </row>
    <row r="1971" spans="2:15">
      <c r="B1971" s="6"/>
      <c r="C1971" s="29">
        <v>1</v>
      </c>
      <c r="D1971" s="98" t="s">
        <v>88</v>
      </c>
      <c r="E1971" s="99"/>
      <c r="F1971" s="99"/>
      <c r="G1971" s="99"/>
      <c r="H1971" s="99"/>
      <c r="I1971" s="99"/>
      <c r="J1971" s="99"/>
      <c r="K1971" s="99"/>
      <c r="L1971" s="99"/>
      <c r="M1971" s="99"/>
      <c r="N1971" s="100"/>
      <c r="O1971" s="9"/>
    </row>
    <row r="1972" spans="2:15">
      <c r="B1972" s="6"/>
      <c r="C1972" s="29">
        <v>2</v>
      </c>
      <c r="D1972" s="98" t="s">
        <v>89</v>
      </c>
      <c r="E1972" s="99"/>
      <c r="F1972" s="99"/>
      <c r="G1972" s="99"/>
      <c r="H1972" s="99"/>
      <c r="I1972" s="99"/>
      <c r="J1972" s="99"/>
      <c r="K1972" s="99"/>
      <c r="L1972" s="99"/>
      <c r="M1972" s="99"/>
      <c r="N1972" s="100"/>
      <c r="O1972" s="9"/>
    </row>
    <row r="1973" spans="2:15">
      <c r="B1973" s="32"/>
      <c r="C1973" s="29">
        <v>3</v>
      </c>
      <c r="D1973" s="98" t="s">
        <v>90</v>
      </c>
      <c r="E1973" s="99"/>
      <c r="F1973" s="99"/>
      <c r="G1973" s="99"/>
      <c r="H1973" s="99"/>
      <c r="I1973" s="99"/>
      <c r="J1973" s="99"/>
      <c r="K1973" s="99"/>
      <c r="L1973" s="99"/>
      <c r="M1973" s="99"/>
      <c r="N1973" s="100"/>
      <c r="O1973" s="33"/>
    </row>
    <row r="1974" spans="2:15">
      <c r="B1974" s="32"/>
      <c r="C1974" s="29">
        <v>4</v>
      </c>
      <c r="D1974" s="98" t="s">
        <v>91</v>
      </c>
      <c r="E1974" s="99"/>
      <c r="F1974" s="99"/>
      <c r="G1974" s="99"/>
      <c r="H1974" s="99"/>
      <c r="I1974" s="99"/>
      <c r="J1974" s="99"/>
      <c r="K1974" s="99"/>
      <c r="L1974" s="99"/>
      <c r="M1974" s="99"/>
      <c r="N1974" s="100"/>
      <c r="O1974" s="33"/>
    </row>
    <row r="1975" spans="2:15">
      <c r="B1975" s="32"/>
      <c r="C1975" s="29">
        <v>5</v>
      </c>
      <c r="D1975" s="98" t="s">
        <v>92</v>
      </c>
      <c r="E1975" s="99"/>
      <c r="F1975" s="99"/>
      <c r="G1975" s="99"/>
      <c r="H1975" s="99"/>
      <c r="I1975" s="99"/>
      <c r="J1975" s="99"/>
      <c r="K1975" s="99"/>
      <c r="L1975" s="99"/>
      <c r="M1975" s="99"/>
      <c r="N1975" s="100"/>
      <c r="O1975" s="9"/>
    </row>
    <row r="1976" spans="2:15">
      <c r="B1976" s="32"/>
      <c r="C1976" s="28"/>
      <c r="D1976" s="13"/>
      <c r="E1976" s="35"/>
      <c r="F1976" s="35"/>
      <c r="G1976" s="35"/>
      <c r="H1976" s="35"/>
      <c r="I1976" s="35"/>
      <c r="J1976" s="35"/>
      <c r="K1976" s="35"/>
      <c r="L1976" s="35"/>
      <c r="M1976" s="35"/>
      <c r="N1976" s="35"/>
      <c r="O1976" s="9"/>
    </row>
    <row r="1977" spans="2:15">
      <c r="B1977" s="6" t="s">
        <v>93</v>
      </c>
      <c r="C1977" s="7" t="s">
        <v>94</v>
      </c>
      <c r="D1977" s="7"/>
      <c r="E1977" s="8" t="s">
        <v>3</v>
      </c>
      <c r="F1977" s="11"/>
      <c r="G1977" s="11"/>
      <c r="H1977" s="11"/>
      <c r="I1977" s="11"/>
      <c r="J1977" s="11"/>
      <c r="K1977" s="11"/>
      <c r="L1977" s="11"/>
      <c r="M1977" s="11"/>
      <c r="N1977" s="11"/>
      <c r="O1977" s="9"/>
    </row>
    <row r="1978" spans="2:15">
      <c r="B1978" s="14"/>
      <c r="C1978" s="31" t="s">
        <v>40</v>
      </c>
      <c r="D1978" s="95" t="s">
        <v>95</v>
      </c>
      <c r="E1978" s="96"/>
      <c r="F1978" s="96"/>
      <c r="G1978" s="96"/>
      <c r="H1978" s="97"/>
      <c r="I1978" s="95" t="s">
        <v>96</v>
      </c>
      <c r="J1978" s="96"/>
      <c r="K1978" s="97"/>
      <c r="L1978" s="95" t="s">
        <v>97</v>
      </c>
      <c r="M1978" s="96"/>
      <c r="N1978" s="97"/>
      <c r="O1978" s="5"/>
    </row>
    <row r="1979" spans="2:15">
      <c r="B1979" s="14"/>
      <c r="C1979" s="29">
        <v>1</v>
      </c>
      <c r="D1979" s="91" t="s">
        <v>16</v>
      </c>
      <c r="E1979" s="92"/>
      <c r="F1979" s="92"/>
      <c r="G1979" s="92"/>
      <c r="H1979" s="93"/>
      <c r="I1979" s="91" t="s">
        <v>99</v>
      </c>
      <c r="J1979" s="92"/>
      <c r="K1979" s="93"/>
      <c r="L1979" s="91" t="s">
        <v>100</v>
      </c>
      <c r="M1979" s="92"/>
      <c r="N1979" s="93"/>
      <c r="O1979" s="5"/>
    </row>
    <row r="1980" spans="2:15">
      <c r="B1980" s="14"/>
      <c r="C1980" s="29">
        <v>2</v>
      </c>
      <c r="D1980" s="91" t="s">
        <v>101</v>
      </c>
      <c r="E1980" s="92"/>
      <c r="F1980" s="92"/>
      <c r="G1980" s="92"/>
      <c r="H1980" s="93"/>
      <c r="I1980" s="91" t="s">
        <v>99</v>
      </c>
      <c r="J1980" s="92"/>
      <c r="K1980" s="93"/>
      <c r="L1980" s="91" t="s">
        <v>100</v>
      </c>
      <c r="M1980" s="92"/>
      <c r="N1980" s="93"/>
      <c r="O1980" s="5"/>
    </row>
    <row r="1981" spans="2:15">
      <c r="B1981" s="14"/>
      <c r="C1981" s="29">
        <v>3</v>
      </c>
      <c r="D1981" s="91" t="s">
        <v>277</v>
      </c>
      <c r="E1981" s="92"/>
      <c r="F1981" s="92"/>
      <c r="G1981" s="92"/>
      <c r="H1981" s="93"/>
      <c r="I1981" s="91" t="s">
        <v>99</v>
      </c>
      <c r="J1981" s="92"/>
      <c r="K1981" s="93"/>
      <c r="L1981" s="91" t="s">
        <v>275</v>
      </c>
      <c r="M1981" s="92"/>
      <c r="N1981" s="93"/>
      <c r="O1981" s="5"/>
    </row>
    <row r="1982" spans="2:15">
      <c r="B1982" s="3"/>
      <c r="C1982" s="4"/>
      <c r="D1982" s="4"/>
      <c r="E1982" s="4"/>
      <c r="F1982" s="4"/>
      <c r="G1982" s="4"/>
      <c r="H1982" s="4"/>
      <c r="I1982" s="4"/>
      <c r="J1982" s="4"/>
      <c r="K1982" s="4"/>
      <c r="L1982" s="4"/>
      <c r="M1982" s="4"/>
      <c r="N1982" s="4"/>
      <c r="O1982" s="5"/>
    </row>
    <row r="1983" spans="2:15">
      <c r="B1983" s="6" t="s">
        <v>102</v>
      </c>
      <c r="C1983" s="7" t="s">
        <v>103</v>
      </c>
      <c r="D1983" s="7"/>
      <c r="E1983" s="7" t="s">
        <v>3</v>
      </c>
      <c r="F1983" s="7"/>
      <c r="G1983" s="7"/>
      <c r="H1983" s="7"/>
      <c r="I1983" s="11"/>
      <c r="J1983" s="11"/>
      <c r="K1983" s="11"/>
      <c r="L1983" s="11"/>
      <c r="M1983" s="11"/>
      <c r="N1983" s="11"/>
      <c r="O1983" s="9"/>
    </row>
    <row r="1984" spans="2:15">
      <c r="B1984" s="14"/>
      <c r="C1984" s="31" t="s">
        <v>40</v>
      </c>
      <c r="D1984" s="95" t="s">
        <v>104</v>
      </c>
      <c r="E1984" s="96"/>
      <c r="F1984" s="96"/>
      <c r="G1984" s="96"/>
      <c r="H1984" s="96"/>
      <c r="I1984" s="96"/>
      <c r="J1984" s="97"/>
      <c r="K1984" s="95" t="s">
        <v>105</v>
      </c>
      <c r="L1984" s="96"/>
      <c r="M1984" s="96"/>
      <c r="N1984" s="97"/>
      <c r="O1984" s="5"/>
    </row>
    <row r="1985" spans="2:15">
      <c r="B1985" s="6"/>
      <c r="C1985" s="29">
        <v>1</v>
      </c>
      <c r="D1985" s="91" t="s">
        <v>106</v>
      </c>
      <c r="E1985" s="92"/>
      <c r="F1985" s="92"/>
      <c r="G1985" s="92"/>
      <c r="H1985" s="92"/>
      <c r="I1985" s="92"/>
      <c r="J1985" s="93"/>
      <c r="K1985" s="91" t="s">
        <v>107</v>
      </c>
      <c r="L1985" s="92"/>
      <c r="M1985" s="92"/>
      <c r="N1985" s="93"/>
      <c r="O1985" s="9"/>
    </row>
    <row r="1986" spans="2:15">
      <c r="B1986" s="6"/>
      <c r="C1986" s="29">
        <v>2</v>
      </c>
      <c r="D1986" s="91" t="s">
        <v>108</v>
      </c>
      <c r="E1986" s="92"/>
      <c r="F1986" s="92"/>
      <c r="G1986" s="92"/>
      <c r="H1986" s="92"/>
      <c r="I1986" s="92"/>
      <c r="J1986" s="93"/>
      <c r="K1986" s="91" t="s">
        <v>109</v>
      </c>
      <c r="L1986" s="92"/>
      <c r="M1986" s="92"/>
      <c r="N1986" s="93"/>
      <c r="O1986" s="9"/>
    </row>
    <row r="1987" spans="2:15">
      <c r="B1987" s="6"/>
      <c r="C1987" s="29">
        <v>3</v>
      </c>
      <c r="D1987" s="91" t="s">
        <v>110</v>
      </c>
      <c r="E1987" s="92"/>
      <c r="F1987" s="92"/>
      <c r="G1987" s="92"/>
      <c r="H1987" s="92"/>
      <c r="I1987" s="92"/>
      <c r="J1987" s="93"/>
      <c r="K1987" s="91" t="s">
        <v>111</v>
      </c>
      <c r="L1987" s="92"/>
      <c r="M1987" s="92"/>
      <c r="N1987" s="93"/>
      <c r="O1987" s="9"/>
    </row>
    <row r="1988" spans="2:15">
      <c r="B1988" s="6"/>
      <c r="C1988" s="29">
        <v>4</v>
      </c>
      <c r="D1988" s="91" t="s">
        <v>112</v>
      </c>
      <c r="E1988" s="92"/>
      <c r="F1988" s="92"/>
      <c r="G1988" s="92"/>
      <c r="H1988" s="92"/>
      <c r="I1988" s="92"/>
      <c r="J1988" s="93"/>
      <c r="K1988" s="91" t="s">
        <v>113</v>
      </c>
      <c r="L1988" s="92"/>
      <c r="M1988" s="92"/>
      <c r="N1988" s="93"/>
      <c r="O1988" s="9"/>
    </row>
    <row r="1989" spans="2:15">
      <c r="B1989" s="6"/>
      <c r="C1989" s="29">
        <v>5</v>
      </c>
      <c r="D1989" s="91" t="s">
        <v>114</v>
      </c>
      <c r="E1989" s="92"/>
      <c r="F1989" s="92"/>
      <c r="G1989" s="92"/>
      <c r="H1989" s="92"/>
      <c r="I1989" s="92"/>
      <c r="J1989" s="93"/>
      <c r="K1989" s="91" t="s">
        <v>115</v>
      </c>
      <c r="L1989" s="92"/>
      <c r="M1989" s="92"/>
      <c r="N1989" s="93"/>
      <c r="O1989" s="9"/>
    </row>
    <row r="1990" spans="2:15">
      <c r="B1990" s="6"/>
      <c r="C1990" s="29">
        <v>6</v>
      </c>
      <c r="D1990" s="91" t="s">
        <v>116</v>
      </c>
      <c r="E1990" s="92"/>
      <c r="F1990" s="92"/>
      <c r="G1990" s="92"/>
      <c r="H1990" s="92"/>
      <c r="I1990" s="92"/>
      <c r="J1990" s="93"/>
      <c r="K1990" s="91" t="s">
        <v>117</v>
      </c>
      <c r="L1990" s="92"/>
      <c r="M1990" s="92"/>
      <c r="N1990" s="93"/>
      <c r="O1990" s="9"/>
    </row>
    <row r="1991" spans="2:15">
      <c r="B1991" s="6"/>
      <c r="C1991" s="29">
        <v>7</v>
      </c>
      <c r="D1991" s="91" t="s">
        <v>118</v>
      </c>
      <c r="E1991" s="92"/>
      <c r="F1991" s="92"/>
      <c r="G1991" s="92"/>
      <c r="H1991" s="92"/>
      <c r="I1991" s="92"/>
      <c r="J1991" s="93"/>
      <c r="K1991" s="91" t="s">
        <v>119</v>
      </c>
      <c r="L1991" s="92"/>
      <c r="M1991" s="92"/>
      <c r="N1991" s="93"/>
      <c r="O1991" s="9"/>
    </row>
    <row r="1992" spans="2:15">
      <c r="B1992" s="6"/>
      <c r="C1992" s="29">
        <v>8</v>
      </c>
      <c r="D1992" s="91" t="s">
        <v>120</v>
      </c>
      <c r="E1992" s="92"/>
      <c r="F1992" s="92"/>
      <c r="G1992" s="92"/>
      <c r="H1992" s="92"/>
      <c r="I1992" s="92"/>
      <c r="J1992" s="93"/>
      <c r="K1992" s="91" t="s">
        <v>121</v>
      </c>
      <c r="L1992" s="92"/>
      <c r="M1992" s="92"/>
      <c r="N1992" s="93"/>
      <c r="O1992" s="9"/>
    </row>
    <row r="1993" spans="2:15">
      <c r="B1993" s="6"/>
      <c r="C1993" s="29">
        <v>9</v>
      </c>
      <c r="D1993" s="91" t="s">
        <v>122</v>
      </c>
      <c r="E1993" s="92"/>
      <c r="F1993" s="92"/>
      <c r="G1993" s="92"/>
      <c r="H1993" s="92"/>
      <c r="I1993" s="92"/>
      <c r="J1993" s="93"/>
      <c r="K1993" s="91" t="s">
        <v>123</v>
      </c>
      <c r="L1993" s="92"/>
      <c r="M1993" s="92"/>
      <c r="N1993" s="93"/>
      <c r="O1993" s="9"/>
    </row>
    <row r="1994" spans="2:15">
      <c r="B1994" s="14"/>
      <c r="C1994" s="36"/>
      <c r="D1994" s="36"/>
      <c r="E1994" s="36"/>
      <c r="F1994" s="36"/>
      <c r="G1994" s="36"/>
      <c r="H1994" s="36"/>
      <c r="I1994" s="4"/>
      <c r="J1994" s="4"/>
      <c r="K1994" s="4"/>
      <c r="L1994" s="4"/>
      <c r="M1994" s="4"/>
      <c r="N1994" s="4"/>
      <c r="O1994" s="5"/>
    </row>
    <row r="1995" spans="2:15">
      <c r="B1995" s="6" t="s">
        <v>124</v>
      </c>
      <c r="C1995" s="94" t="s">
        <v>125</v>
      </c>
      <c r="D1995" s="94"/>
      <c r="E1995" s="11" t="s">
        <v>3</v>
      </c>
      <c r="F1995" s="11"/>
      <c r="G1995" s="11"/>
      <c r="H1995" s="11"/>
      <c r="I1995" s="11"/>
      <c r="J1995" s="11"/>
      <c r="K1995" s="11"/>
      <c r="L1995" s="11"/>
      <c r="M1995" s="11"/>
      <c r="N1995" s="11"/>
      <c r="O1995" s="9"/>
    </row>
    <row r="1996" spans="2:15">
      <c r="B1996" s="14"/>
      <c r="C1996" s="31" t="s">
        <v>40</v>
      </c>
      <c r="D1996" s="95" t="s">
        <v>126</v>
      </c>
      <c r="E1996" s="96"/>
      <c r="F1996" s="96"/>
      <c r="G1996" s="96"/>
      <c r="H1996" s="96"/>
      <c r="I1996" s="96"/>
      <c r="J1996" s="97"/>
      <c r="K1996" s="95" t="s">
        <v>127</v>
      </c>
      <c r="L1996" s="96"/>
      <c r="M1996" s="96"/>
      <c r="N1996" s="97"/>
      <c r="O1996" s="5"/>
    </row>
    <row r="1997" spans="2:15">
      <c r="B1997" s="6"/>
      <c r="C1997" s="29">
        <v>1</v>
      </c>
      <c r="D1997" s="91" t="s">
        <v>11</v>
      </c>
      <c r="E1997" s="92"/>
      <c r="F1997" s="92"/>
      <c r="G1997" s="92"/>
      <c r="H1997" s="92"/>
      <c r="I1997" s="92"/>
      <c r="J1997" s="93"/>
      <c r="K1997" s="91" t="s">
        <v>11</v>
      </c>
      <c r="L1997" s="92"/>
      <c r="M1997" s="92"/>
      <c r="N1997" s="93"/>
      <c r="O1997" s="9"/>
    </row>
    <row r="1998" spans="2:15">
      <c r="B1998" s="6"/>
      <c r="C1998" s="29">
        <v>2</v>
      </c>
      <c r="D1998" s="91" t="s">
        <v>11</v>
      </c>
      <c r="E1998" s="92"/>
      <c r="F1998" s="92"/>
      <c r="G1998" s="92"/>
      <c r="H1998" s="92"/>
      <c r="I1998" s="92"/>
      <c r="J1998" s="93"/>
      <c r="K1998" s="91" t="s">
        <v>11</v>
      </c>
      <c r="L1998" s="92"/>
      <c r="M1998" s="92"/>
      <c r="N1998" s="93"/>
      <c r="O1998" s="9"/>
    </row>
    <row r="1999" spans="2:15">
      <c r="B1999" s="3"/>
      <c r="C1999" s="4"/>
      <c r="D1999" s="4"/>
      <c r="E1999" s="4"/>
      <c r="F1999" s="30"/>
      <c r="G1999" s="30"/>
      <c r="H1999" s="30"/>
      <c r="I1999" s="30"/>
      <c r="J1999" s="30"/>
      <c r="K1999" s="30"/>
      <c r="L1999" s="30"/>
      <c r="M1999" s="30"/>
      <c r="N1999" s="30"/>
      <c r="O1999" s="5"/>
    </row>
    <row r="2000" spans="2:15">
      <c r="B2000" s="6" t="s">
        <v>128</v>
      </c>
      <c r="C2000" s="7" t="s">
        <v>129</v>
      </c>
      <c r="D2000" s="7"/>
      <c r="E2000" s="7" t="s">
        <v>3</v>
      </c>
      <c r="F2000" s="7"/>
      <c r="G2000" s="7"/>
      <c r="H2000" s="7"/>
      <c r="I2000" s="11"/>
      <c r="J2000" s="11"/>
      <c r="K2000" s="11"/>
      <c r="L2000" s="11"/>
      <c r="M2000" s="11"/>
      <c r="N2000" s="11"/>
      <c r="O2000" s="9"/>
    </row>
    <row r="2001" spans="2:15">
      <c r="B2001" s="32"/>
      <c r="C2001" s="7" t="s">
        <v>9</v>
      </c>
      <c r="D2001" s="38" t="s">
        <v>130</v>
      </c>
      <c r="E2001" s="38" t="s">
        <v>3</v>
      </c>
      <c r="F2001" s="88" t="s">
        <v>370</v>
      </c>
      <c r="G2001" s="88"/>
      <c r="H2001" s="87"/>
      <c r="I2001" s="87"/>
      <c r="J2001" s="87"/>
      <c r="K2001" s="87"/>
      <c r="L2001" s="87"/>
      <c r="M2001" s="87"/>
      <c r="N2001" s="87"/>
      <c r="O2001" s="9"/>
    </row>
    <row r="2002" spans="2:15">
      <c r="B2002" s="32"/>
      <c r="C2002" s="7" t="s">
        <v>12</v>
      </c>
      <c r="D2002" s="38" t="s">
        <v>132</v>
      </c>
      <c r="E2002" s="38" t="s">
        <v>3</v>
      </c>
      <c r="F2002" s="11" t="s">
        <v>133</v>
      </c>
      <c r="G2002" s="88" t="s">
        <v>134</v>
      </c>
      <c r="H2002" s="87"/>
      <c r="I2002" s="87"/>
      <c r="J2002" s="87"/>
      <c r="K2002" s="87"/>
      <c r="L2002" s="87"/>
      <c r="M2002" s="87"/>
      <c r="N2002" s="87"/>
      <c r="O2002" s="9"/>
    </row>
    <row r="2003" spans="2:15">
      <c r="B2003" s="32"/>
      <c r="C2003" s="7"/>
      <c r="D2003" s="38"/>
      <c r="E2003" s="38"/>
      <c r="F2003" s="11" t="s">
        <v>135</v>
      </c>
      <c r="G2003" s="87" t="s">
        <v>136</v>
      </c>
      <c r="H2003" s="87"/>
      <c r="I2003" s="87"/>
      <c r="J2003" s="87"/>
      <c r="K2003" s="87"/>
      <c r="L2003" s="87"/>
      <c r="M2003" s="87"/>
      <c r="N2003" s="87"/>
      <c r="O2003" s="9"/>
    </row>
    <row r="2004" spans="2:15">
      <c r="B2004" s="32"/>
      <c r="C2004" s="7"/>
      <c r="D2004" s="38"/>
      <c r="E2004" s="38"/>
      <c r="F2004" s="11" t="s">
        <v>137</v>
      </c>
      <c r="G2004" s="87" t="s">
        <v>138</v>
      </c>
      <c r="H2004" s="87"/>
      <c r="I2004" s="87"/>
      <c r="J2004" s="87"/>
      <c r="K2004" s="87"/>
      <c r="L2004" s="87"/>
      <c r="M2004" s="87"/>
      <c r="N2004" s="87"/>
      <c r="O2004" s="9"/>
    </row>
    <row r="2005" spans="2:15">
      <c r="B2005" s="32"/>
      <c r="C2005" s="7"/>
      <c r="D2005" s="38"/>
      <c r="E2005" s="38"/>
      <c r="F2005" s="11" t="s">
        <v>139</v>
      </c>
      <c r="G2005" s="87" t="s">
        <v>140</v>
      </c>
      <c r="H2005" s="87"/>
      <c r="I2005" s="87"/>
      <c r="J2005" s="87"/>
      <c r="K2005" s="87"/>
      <c r="L2005" s="87"/>
      <c r="M2005" s="87"/>
      <c r="N2005" s="87"/>
      <c r="O2005" s="9"/>
    </row>
    <row r="2006" spans="2:15">
      <c r="B2006" s="32"/>
      <c r="C2006" s="7" t="s">
        <v>14</v>
      </c>
      <c r="D2006" s="39" t="s">
        <v>141</v>
      </c>
      <c r="E2006" s="38" t="s">
        <v>3</v>
      </c>
      <c r="F2006" s="11" t="s">
        <v>144</v>
      </c>
      <c r="G2006" s="88" t="s">
        <v>145</v>
      </c>
      <c r="H2006" s="87"/>
      <c r="I2006" s="87"/>
      <c r="J2006" s="87"/>
      <c r="K2006" s="87"/>
      <c r="L2006" s="87"/>
      <c r="M2006" s="87"/>
      <c r="N2006" s="87"/>
      <c r="O2006" s="9"/>
    </row>
    <row r="2007" spans="2:15">
      <c r="B2007" s="32"/>
      <c r="C2007" s="7"/>
      <c r="D2007" s="39"/>
      <c r="E2007" s="38"/>
      <c r="F2007" s="11" t="s">
        <v>146</v>
      </c>
      <c r="G2007" s="86" t="s">
        <v>147</v>
      </c>
      <c r="H2007" s="87"/>
      <c r="I2007" s="87"/>
      <c r="J2007" s="87"/>
      <c r="K2007" s="87"/>
      <c r="L2007" s="87"/>
      <c r="M2007" s="87"/>
      <c r="N2007" s="87"/>
      <c r="O2007" s="9"/>
    </row>
    <row r="2008" spans="2:15">
      <c r="B2008" s="32"/>
      <c r="C2008" s="7"/>
      <c r="D2008" s="39"/>
      <c r="E2008" s="38"/>
      <c r="F2008" s="11" t="s">
        <v>148</v>
      </c>
      <c r="G2008" s="86" t="s">
        <v>149</v>
      </c>
      <c r="H2008" s="87"/>
      <c r="I2008" s="87"/>
      <c r="J2008" s="87"/>
      <c r="K2008" s="87"/>
      <c r="L2008" s="87"/>
      <c r="M2008" s="87"/>
      <c r="N2008" s="87"/>
      <c r="O2008" s="9"/>
    </row>
    <row r="2009" spans="2:15">
      <c r="B2009" s="32"/>
      <c r="C2009" s="7"/>
      <c r="D2009" s="39"/>
      <c r="E2009" s="38"/>
      <c r="F2009" s="11" t="s">
        <v>326</v>
      </c>
      <c r="G2009" s="86" t="s">
        <v>327</v>
      </c>
      <c r="H2009" s="87"/>
      <c r="I2009" s="87"/>
      <c r="J2009" s="87"/>
      <c r="K2009" s="87"/>
      <c r="L2009" s="87"/>
      <c r="M2009" s="87"/>
      <c r="N2009" s="87"/>
      <c r="O2009" s="9"/>
    </row>
    <row r="2010" spans="2:15">
      <c r="B2010" s="32"/>
      <c r="C2010" s="7" t="s">
        <v>17</v>
      </c>
      <c r="D2010" s="38" t="s">
        <v>150</v>
      </c>
      <c r="E2010" s="38" t="s">
        <v>3</v>
      </c>
      <c r="F2010" s="11" t="s">
        <v>151</v>
      </c>
      <c r="G2010" s="11" t="s">
        <v>3</v>
      </c>
      <c r="H2010" s="88" t="s">
        <v>152</v>
      </c>
      <c r="I2010" s="87"/>
      <c r="J2010" s="87"/>
      <c r="K2010" s="87"/>
      <c r="L2010" s="87"/>
      <c r="M2010" s="87"/>
      <c r="N2010" s="87"/>
      <c r="O2010" s="9"/>
    </row>
    <row r="2011" spans="2:15">
      <c r="B2011" s="32"/>
      <c r="C2011" s="7"/>
      <c r="D2011" s="38"/>
      <c r="E2011" s="38"/>
      <c r="F2011" s="11" t="s">
        <v>328</v>
      </c>
      <c r="G2011" s="11" t="s">
        <v>3</v>
      </c>
      <c r="H2011" s="11" t="s">
        <v>329</v>
      </c>
      <c r="I2011" s="40"/>
      <c r="J2011" s="40"/>
      <c r="K2011" s="40"/>
      <c r="L2011" s="40"/>
      <c r="M2011" s="40"/>
      <c r="N2011" s="40"/>
      <c r="O2011" s="9"/>
    </row>
    <row r="2012" spans="2:15">
      <c r="B2012" s="32"/>
      <c r="C2012" s="7" t="s">
        <v>20</v>
      </c>
      <c r="D2012" s="38" t="s">
        <v>155</v>
      </c>
      <c r="E2012" s="38" t="s">
        <v>3</v>
      </c>
      <c r="F2012" s="88" t="s">
        <v>156</v>
      </c>
      <c r="G2012" s="87"/>
      <c r="H2012" s="87"/>
      <c r="I2012" s="87"/>
      <c r="J2012" s="87"/>
      <c r="K2012" s="87"/>
      <c r="L2012" s="87"/>
      <c r="M2012" s="87"/>
      <c r="N2012" s="87"/>
      <c r="O2012" s="9"/>
    </row>
    <row r="2013" spans="2:15">
      <c r="B2013" s="32"/>
      <c r="C2013" s="7"/>
      <c r="D2013" s="38"/>
      <c r="E2013" s="38"/>
      <c r="F2013" s="88" t="s">
        <v>157</v>
      </c>
      <c r="G2013" s="87"/>
      <c r="H2013" s="87"/>
      <c r="I2013" s="87"/>
      <c r="J2013" s="87"/>
      <c r="K2013" s="87"/>
      <c r="L2013" s="87"/>
      <c r="M2013" s="87"/>
      <c r="N2013" s="87"/>
      <c r="O2013" s="9"/>
    </row>
    <row r="2014" spans="2:15">
      <c r="B2014" s="32"/>
      <c r="C2014" s="7"/>
      <c r="D2014" s="38"/>
      <c r="E2014" s="38"/>
      <c r="F2014" s="88" t="s">
        <v>158</v>
      </c>
      <c r="G2014" s="87"/>
      <c r="H2014" s="87"/>
      <c r="I2014" s="87"/>
      <c r="J2014" s="87"/>
      <c r="K2014" s="87"/>
      <c r="L2014" s="87"/>
      <c r="M2014" s="87"/>
      <c r="N2014" s="87"/>
      <c r="O2014" s="9"/>
    </row>
    <row r="2015" spans="2:15">
      <c r="B2015" s="32"/>
      <c r="C2015" s="7"/>
      <c r="D2015" s="38"/>
      <c r="E2015" s="38"/>
      <c r="F2015" s="88" t="s">
        <v>159</v>
      </c>
      <c r="G2015" s="87"/>
      <c r="H2015" s="87"/>
      <c r="I2015" s="87"/>
      <c r="J2015" s="87"/>
      <c r="K2015" s="87"/>
      <c r="L2015" s="87"/>
      <c r="M2015" s="87"/>
      <c r="N2015" s="87"/>
      <c r="O2015" s="9"/>
    </row>
    <row r="2016" spans="2:15">
      <c r="B2016" s="32"/>
      <c r="C2016" s="7"/>
      <c r="D2016" s="38"/>
      <c r="E2016" s="38"/>
      <c r="F2016" s="88" t="s">
        <v>160</v>
      </c>
      <c r="G2016" s="87"/>
      <c r="H2016" s="87"/>
      <c r="I2016" s="87"/>
      <c r="J2016" s="87"/>
      <c r="K2016" s="87"/>
      <c r="L2016" s="87"/>
      <c r="M2016" s="87"/>
      <c r="N2016" s="87"/>
      <c r="O2016" s="9"/>
    </row>
    <row r="2017" spans="2:15">
      <c r="B2017" s="32"/>
      <c r="C2017" s="7"/>
      <c r="D2017" s="38"/>
      <c r="E2017" s="38"/>
      <c r="F2017" s="88" t="s">
        <v>161</v>
      </c>
      <c r="G2017" s="87"/>
      <c r="H2017" s="87"/>
      <c r="I2017" s="87"/>
      <c r="J2017" s="87"/>
      <c r="K2017" s="87"/>
      <c r="L2017" s="87"/>
      <c r="M2017" s="87"/>
      <c r="N2017" s="87"/>
      <c r="O2017" s="9"/>
    </row>
    <row r="2018" spans="2:15">
      <c r="B2018" s="32"/>
      <c r="C2018" s="7" t="s">
        <v>22</v>
      </c>
      <c r="D2018" s="38" t="s">
        <v>162</v>
      </c>
      <c r="E2018" s="38" t="s">
        <v>3</v>
      </c>
      <c r="F2018" s="41" t="s">
        <v>163</v>
      </c>
      <c r="G2018" s="11"/>
      <c r="H2018" s="7" t="s">
        <v>164</v>
      </c>
      <c r="I2018" s="8"/>
      <c r="J2018" s="11" t="s">
        <v>165</v>
      </c>
      <c r="K2018" s="11"/>
      <c r="L2018" s="11"/>
      <c r="M2018" s="11"/>
      <c r="N2018" s="11"/>
      <c r="O2018" s="9"/>
    </row>
    <row r="2019" spans="2:15">
      <c r="B2019" s="32"/>
      <c r="C2019" s="7"/>
      <c r="D2019" s="38"/>
      <c r="E2019" s="42"/>
      <c r="F2019" s="41" t="s">
        <v>166</v>
      </c>
      <c r="G2019" s="28"/>
      <c r="H2019" s="7" t="s">
        <v>167</v>
      </c>
      <c r="I2019" s="43"/>
      <c r="J2019" s="7" t="s">
        <v>168</v>
      </c>
      <c r="K2019" s="11"/>
      <c r="L2019" s="11"/>
      <c r="M2019" s="11"/>
      <c r="N2019" s="11"/>
      <c r="O2019" s="9"/>
    </row>
    <row r="2020" spans="2:15">
      <c r="B2020" s="32"/>
      <c r="C2020" s="7"/>
      <c r="D2020" s="38"/>
      <c r="E2020" s="42"/>
      <c r="F2020" s="41" t="s">
        <v>169</v>
      </c>
      <c r="G2020" s="28"/>
      <c r="H2020" s="7" t="s">
        <v>170</v>
      </c>
      <c r="I2020" s="43"/>
      <c r="J2020" s="43" t="s">
        <v>168</v>
      </c>
      <c r="K2020" s="11"/>
      <c r="L2020" s="11"/>
      <c r="M2020" s="11"/>
      <c r="N2020" s="11"/>
      <c r="O2020" s="9"/>
    </row>
    <row r="2021" spans="2:15">
      <c r="B2021" s="32"/>
      <c r="C2021" s="7"/>
      <c r="D2021" s="38"/>
      <c r="E2021" s="42"/>
      <c r="F2021" s="41" t="s">
        <v>171</v>
      </c>
      <c r="G2021" s="28"/>
      <c r="H2021" s="7" t="s">
        <v>172</v>
      </c>
      <c r="I2021" s="43"/>
      <c r="J2021" s="43" t="s">
        <v>168</v>
      </c>
      <c r="K2021" s="11"/>
      <c r="L2021" s="11"/>
      <c r="M2021" s="11"/>
      <c r="N2021" s="11"/>
      <c r="O2021" s="9"/>
    </row>
    <row r="2022" spans="2:15">
      <c r="B2022" s="32"/>
      <c r="C2022" s="7"/>
      <c r="D2022" s="44"/>
      <c r="E2022" s="42"/>
      <c r="F2022" s="41" t="s">
        <v>173</v>
      </c>
      <c r="G2022" s="28"/>
      <c r="H2022" s="7" t="s">
        <v>174</v>
      </c>
      <c r="I2022" s="43"/>
      <c r="J2022" s="43" t="s">
        <v>168</v>
      </c>
      <c r="K2022" s="11"/>
      <c r="L2022" s="11"/>
      <c r="M2022" s="11"/>
      <c r="N2022" s="11"/>
      <c r="O2022" s="9"/>
    </row>
    <row r="2023" spans="2:15">
      <c r="B2023" s="32"/>
      <c r="C2023" s="7"/>
      <c r="D2023" s="44"/>
      <c r="E2023" s="42"/>
      <c r="F2023" s="41" t="s">
        <v>175</v>
      </c>
      <c r="G2023" s="28"/>
      <c r="H2023" s="7" t="s">
        <v>176</v>
      </c>
      <c r="I2023" s="43"/>
      <c r="J2023" s="43" t="s">
        <v>168</v>
      </c>
      <c r="K2023" s="11"/>
      <c r="L2023" s="11"/>
      <c r="M2023" s="11"/>
      <c r="N2023" s="11"/>
      <c r="O2023" s="9"/>
    </row>
    <row r="2024" spans="2:15">
      <c r="B2024" s="32"/>
      <c r="C2024" s="7" t="s">
        <v>24</v>
      </c>
      <c r="D2024" s="38" t="s">
        <v>177</v>
      </c>
      <c r="E2024" s="10"/>
      <c r="F2024" s="11" t="s">
        <v>178</v>
      </c>
      <c r="G2024" s="88" t="s">
        <v>179</v>
      </c>
      <c r="H2024" s="87"/>
      <c r="I2024" s="87"/>
      <c r="J2024" s="87"/>
      <c r="K2024" s="87"/>
      <c r="L2024" s="87"/>
      <c r="M2024" s="87"/>
      <c r="N2024" s="87"/>
      <c r="O2024" s="9"/>
    </row>
    <row r="2025" spans="2:15">
      <c r="B2025" s="32"/>
      <c r="C2025" s="11"/>
      <c r="D2025" s="44"/>
      <c r="E2025" s="44"/>
      <c r="F2025" s="28" t="s">
        <v>180</v>
      </c>
      <c r="G2025" s="88" t="s">
        <v>181</v>
      </c>
      <c r="H2025" s="87"/>
      <c r="I2025" s="87"/>
      <c r="J2025" s="87"/>
      <c r="K2025" s="87"/>
      <c r="L2025" s="87"/>
      <c r="M2025" s="87"/>
      <c r="N2025" s="87"/>
      <c r="O2025" s="9"/>
    </row>
    <row r="2026" spans="2:15">
      <c r="B2026" s="32"/>
      <c r="C2026" s="11"/>
      <c r="D2026" s="44"/>
      <c r="E2026" s="44"/>
      <c r="F2026" s="28" t="s">
        <v>182</v>
      </c>
      <c r="G2026" s="88" t="s">
        <v>183</v>
      </c>
      <c r="H2026" s="87"/>
      <c r="I2026" s="87"/>
      <c r="J2026" s="87"/>
      <c r="K2026" s="87"/>
      <c r="L2026" s="87"/>
      <c r="M2026" s="87"/>
      <c r="N2026" s="87"/>
      <c r="O2026" s="9"/>
    </row>
    <row r="2027" spans="2:15">
      <c r="B2027" s="32"/>
      <c r="C2027" s="11"/>
      <c r="D2027" s="44"/>
      <c r="E2027" s="44"/>
      <c r="F2027" s="28" t="s">
        <v>184</v>
      </c>
      <c r="G2027" s="88" t="s">
        <v>185</v>
      </c>
      <c r="H2027" s="88"/>
      <c r="I2027" s="88"/>
      <c r="J2027" s="88"/>
      <c r="K2027" s="88"/>
      <c r="L2027" s="88"/>
      <c r="M2027" s="88"/>
      <c r="N2027" s="88"/>
      <c r="O2027" s="9"/>
    </row>
    <row r="2028" spans="2:15">
      <c r="B2028" s="3"/>
      <c r="C2028" s="4"/>
      <c r="D2028" s="45"/>
      <c r="E2028" s="45"/>
      <c r="F2028" s="4"/>
      <c r="G2028" s="4"/>
      <c r="H2028" s="4"/>
      <c r="I2028" s="4"/>
      <c r="J2028" s="4"/>
      <c r="K2028" s="4"/>
      <c r="L2028" s="4"/>
      <c r="M2028" s="4"/>
      <c r="N2028" s="4"/>
      <c r="O2028" s="5"/>
    </row>
    <row r="2029" spans="2:15">
      <c r="B2029" s="6" t="s">
        <v>186</v>
      </c>
      <c r="C2029" s="89" t="s">
        <v>187</v>
      </c>
      <c r="D2029" s="90"/>
      <c r="E2029" s="7" t="s">
        <v>3</v>
      </c>
      <c r="F2029" s="7" t="s">
        <v>188</v>
      </c>
      <c r="G2029" s="7"/>
      <c r="H2029" s="10"/>
      <c r="I2029" s="7"/>
      <c r="J2029" s="11"/>
      <c r="K2029" s="11"/>
      <c r="L2029" s="11"/>
      <c r="M2029" s="11"/>
      <c r="N2029" s="11"/>
      <c r="O2029" s="9"/>
    </row>
    <row r="2030" spans="2:15">
      <c r="B2030" s="3"/>
      <c r="C2030" s="4"/>
      <c r="D2030" s="45"/>
      <c r="E2030" s="45"/>
      <c r="F2030" s="4"/>
      <c r="G2030" s="4"/>
      <c r="H2030" s="4"/>
      <c r="I2030" s="4"/>
      <c r="J2030" s="4"/>
      <c r="K2030" s="4"/>
      <c r="L2030" s="4"/>
      <c r="M2030" s="4"/>
      <c r="N2030" s="4"/>
      <c r="O2030" s="5"/>
    </row>
    <row r="2031" spans="2:15">
      <c r="B2031" s="6" t="s">
        <v>189</v>
      </c>
      <c r="C2031" s="7" t="s">
        <v>190</v>
      </c>
      <c r="D2031" s="7"/>
      <c r="E2031" s="38" t="s">
        <v>3</v>
      </c>
      <c r="F2031" s="28">
        <v>5</v>
      </c>
      <c r="G2031" s="11"/>
      <c r="H2031" s="11"/>
      <c r="I2031" s="11"/>
      <c r="J2031" s="7"/>
      <c r="K2031" s="11"/>
      <c r="L2031" s="11"/>
      <c r="M2031" s="11"/>
      <c r="N2031" s="11"/>
      <c r="O2031" s="9"/>
    </row>
    <row r="2032" spans="2:15">
      <c r="B2032" s="46"/>
      <c r="C2032" s="47"/>
      <c r="D2032" s="48"/>
      <c r="E2032" s="48"/>
      <c r="F2032" s="49"/>
      <c r="G2032" s="49"/>
      <c r="H2032" s="49"/>
      <c r="I2032" s="49"/>
      <c r="J2032" s="49"/>
      <c r="K2032" s="49"/>
      <c r="L2032" s="49"/>
      <c r="M2032" s="49"/>
      <c r="N2032" s="49"/>
      <c r="O2032" s="50"/>
    </row>
    <row r="2036" spans="11:11">
      <c r="K2036" s="55" t="s">
        <v>98</v>
      </c>
    </row>
    <row r="2037" spans="11:11">
      <c r="K2037" s="56" t="s">
        <v>644</v>
      </c>
    </row>
    <row r="2038" spans="11:11">
      <c r="K2038" s="58"/>
    </row>
    <row r="2039" spans="11:11">
      <c r="K2039" s="58"/>
    </row>
    <row r="2040" spans="11:11">
      <c r="K2040" s="58"/>
    </row>
    <row r="2041" spans="11:11">
      <c r="K2041" s="84" t="s">
        <v>645</v>
      </c>
    </row>
    <row r="2042" spans="11:11">
      <c r="K2042" s="57" t="s">
        <v>646</v>
      </c>
    </row>
    <row r="2128" spans="2:15">
      <c r="B2128" s="120" t="s">
        <v>0</v>
      </c>
      <c r="C2128" s="121"/>
      <c r="D2128" s="121"/>
      <c r="E2128" s="121"/>
      <c r="F2128" s="121"/>
      <c r="G2128" s="121"/>
      <c r="H2128" s="121"/>
      <c r="I2128" s="121"/>
      <c r="J2128" s="121"/>
      <c r="K2128" s="121"/>
      <c r="L2128" s="121"/>
      <c r="M2128" s="121"/>
      <c r="N2128" s="121"/>
      <c r="O2128" s="1"/>
    </row>
    <row r="2129" spans="2:15">
      <c r="B2129" s="3"/>
      <c r="C2129" s="4"/>
      <c r="D2129" s="4"/>
      <c r="E2129" s="4"/>
      <c r="F2129" s="4"/>
      <c r="G2129" s="4"/>
      <c r="H2129" s="4"/>
      <c r="I2129" s="4"/>
      <c r="J2129" s="4"/>
      <c r="K2129" s="4"/>
      <c r="L2129" s="4"/>
      <c r="M2129" s="4"/>
      <c r="N2129" s="4"/>
      <c r="O2129" s="5"/>
    </row>
    <row r="2130" spans="2:15">
      <c r="B2130" s="6" t="s">
        <v>1</v>
      </c>
      <c r="C2130" s="7" t="s">
        <v>2</v>
      </c>
      <c r="D2130" s="7"/>
      <c r="E2130" s="8" t="s">
        <v>3</v>
      </c>
      <c r="F2130" s="94" t="s">
        <v>371</v>
      </c>
      <c r="G2130" s="94"/>
      <c r="H2130" s="94"/>
      <c r="I2130" s="94"/>
      <c r="J2130" s="94"/>
      <c r="K2130" s="94"/>
      <c r="L2130" s="94"/>
      <c r="M2130" s="94"/>
      <c r="N2130" s="94"/>
      <c r="O2130" s="9"/>
    </row>
    <row r="2131" spans="2:15">
      <c r="B2131" s="6"/>
      <c r="C2131" s="7"/>
      <c r="D2131" s="7"/>
      <c r="E2131" s="8"/>
      <c r="F2131" s="7"/>
      <c r="G2131" s="7"/>
      <c r="H2131" s="7"/>
      <c r="I2131" s="7"/>
      <c r="J2131" s="7"/>
      <c r="K2131" s="7"/>
      <c r="L2131" s="7"/>
      <c r="M2131" s="7"/>
      <c r="N2131" s="7"/>
      <c r="O2131" s="9"/>
    </row>
    <row r="2132" spans="2:15">
      <c r="B2132" s="6" t="s">
        <v>4</v>
      </c>
      <c r="C2132" s="7" t="s">
        <v>5</v>
      </c>
      <c r="D2132" s="7"/>
      <c r="E2132" s="8" t="s">
        <v>3</v>
      </c>
      <c r="F2132" s="94" t="s">
        <v>11</v>
      </c>
      <c r="G2132" s="94"/>
      <c r="H2132" s="94"/>
      <c r="I2132" s="94"/>
      <c r="J2132" s="94"/>
      <c r="K2132" s="94"/>
      <c r="L2132" s="94"/>
      <c r="M2132" s="94"/>
      <c r="N2132" s="94"/>
      <c r="O2132" s="9"/>
    </row>
    <row r="2133" spans="2:15">
      <c r="B2133" s="6"/>
      <c r="C2133" s="7"/>
      <c r="D2133" s="7"/>
      <c r="E2133" s="8"/>
      <c r="F2133" s="7"/>
      <c r="G2133" s="7"/>
      <c r="H2133" s="7"/>
      <c r="I2133" s="7"/>
      <c r="J2133" s="7"/>
      <c r="K2133" s="7"/>
      <c r="L2133" s="7"/>
      <c r="M2133" s="7"/>
      <c r="N2133" s="7"/>
      <c r="O2133" s="9"/>
    </row>
    <row r="2134" spans="2:15">
      <c r="B2134" s="6" t="s">
        <v>6</v>
      </c>
      <c r="C2134" s="7" t="s">
        <v>7</v>
      </c>
      <c r="D2134" s="7"/>
      <c r="E2134" s="8" t="s">
        <v>3</v>
      </c>
      <c r="F2134" s="94" t="s">
        <v>307</v>
      </c>
      <c r="G2134" s="94"/>
      <c r="H2134" s="94"/>
      <c r="I2134" s="94"/>
      <c r="J2134" s="94"/>
      <c r="K2134" s="94"/>
      <c r="L2134" s="94"/>
      <c r="M2134" s="94"/>
      <c r="N2134" s="94"/>
      <c r="O2134" s="9"/>
    </row>
    <row r="2135" spans="2:15">
      <c r="B2135" s="6"/>
      <c r="C2135" s="7" t="s">
        <v>9</v>
      </c>
      <c r="D2135" s="11" t="s">
        <v>10</v>
      </c>
      <c r="E2135" s="8" t="s">
        <v>3</v>
      </c>
      <c r="F2135" s="94" t="s">
        <v>11</v>
      </c>
      <c r="G2135" s="94"/>
      <c r="H2135" s="94"/>
      <c r="I2135" s="94"/>
      <c r="J2135" s="94"/>
      <c r="K2135" s="94"/>
      <c r="L2135" s="94"/>
      <c r="M2135" s="94"/>
      <c r="N2135" s="94"/>
      <c r="O2135" s="9"/>
    </row>
    <row r="2136" spans="2:15">
      <c r="B2136" s="6"/>
      <c r="C2136" s="7" t="s">
        <v>12</v>
      </c>
      <c r="D2136" s="11" t="s">
        <v>13</v>
      </c>
      <c r="E2136" s="8" t="s">
        <v>3</v>
      </c>
      <c r="F2136" s="94" t="s">
        <v>11</v>
      </c>
      <c r="G2136" s="94"/>
      <c r="H2136" s="94"/>
      <c r="I2136" s="94"/>
      <c r="J2136" s="94"/>
      <c r="K2136" s="94"/>
      <c r="L2136" s="94"/>
      <c r="M2136" s="94"/>
      <c r="N2136" s="94"/>
      <c r="O2136" s="9"/>
    </row>
    <row r="2137" spans="2:15">
      <c r="B2137" s="6"/>
      <c r="C2137" s="7" t="s">
        <v>14</v>
      </c>
      <c r="D2137" s="11" t="s">
        <v>15</v>
      </c>
      <c r="E2137" s="8" t="s">
        <v>3</v>
      </c>
      <c r="F2137" s="94" t="s">
        <v>16</v>
      </c>
      <c r="G2137" s="94"/>
      <c r="H2137" s="94"/>
      <c r="I2137" s="94"/>
      <c r="J2137" s="94"/>
      <c r="K2137" s="94"/>
      <c r="L2137" s="94"/>
      <c r="M2137" s="94"/>
      <c r="N2137" s="94"/>
      <c r="O2137" s="9"/>
    </row>
    <row r="2138" spans="2:15">
      <c r="B2138" s="6"/>
      <c r="C2138" s="7" t="s">
        <v>17</v>
      </c>
      <c r="D2138" s="11" t="s">
        <v>18</v>
      </c>
      <c r="E2138" s="8" t="s">
        <v>3</v>
      </c>
      <c r="F2138" s="94" t="s">
        <v>19</v>
      </c>
      <c r="G2138" s="94"/>
      <c r="H2138" s="94"/>
      <c r="I2138" s="94"/>
      <c r="J2138" s="94"/>
      <c r="K2138" s="94"/>
      <c r="L2138" s="94"/>
      <c r="M2138" s="94"/>
      <c r="N2138" s="94"/>
      <c r="O2138" s="9"/>
    </row>
    <row r="2139" spans="2:15">
      <c r="B2139" s="6"/>
      <c r="C2139" s="7" t="s">
        <v>20</v>
      </c>
      <c r="D2139" s="11" t="s">
        <v>21</v>
      </c>
      <c r="E2139" s="8" t="s">
        <v>3</v>
      </c>
      <c r="F2139" s="94" t="s">
        <v>332</v>
      </c>
      <c r="G2139" s="94"/>
      <c r="H2139" s="94"/>
      <c r="I2139" s="94"/>
      <c r="J2139" s="94"/>
      <c r="K2139" s="94"/>
      <c r="L2139" s="94"/>
      <c r="M2139" s="94"/>
      <c r="N2139" s="94"/>
      <c r="O2139" s="9"/>
    </row>
    <row r="2140" spans="2:15">
      <c r="B2140" s="6"/>
      <c r="C2140" s="7" t="s">
        <v>22</v>
      </c>
      <c r="D2140" s="11" t="s">
        <v>23</v>
      </c>
      <c r="E2140" s="8" t="s">
        <v>3</v>
      </c>
      <c r="F2140" s="112" t="s">
        <v>11</v>
      </c>
      <c r="G2140" s="112"/>
      <c r="H2140" s="112"/>
      <c r="I2140" s="94"/>
      <c r="J2140" s="94"/>
      <c r="K2140" s="94"/>
      <c r="L2140" s="94"/>
      <c r="M2140" s="94"/>
      <c r="N2140" s="94"/>
      <c r="O2140" s="9"/>
    </row>
    <row r="2141" spans="2:15">
      <c r="B2141" s="6"/>
      <c r="C2141" s="7" t="s">
        <v>24</v>
      </c>
      <c r="D2141" s="11" t="s">
        <v>25</v>
      </c>
      <c r="E2141" s="8" t="s">
        <v>3</v>
      </c>
      <c r="F2141" s="112" t="s">
        <v>11</v>
      </c>
      <c r="G2141" s="112"/>
      <c r="H2141" s="112"/>
      <c r="I2141" s="94"/>
      <c r="J2141" s="94"/>
      <c r="K2141" s="94"/>
      <c r="L2141" s="94"/>
      <c r="M2141" s="94"/>
      <c r="N2141" s="94"/>
      <c r="O2141" s="9"/>
    </row>
    <row r="2142" spans="2:15">
      <c r="B2142" s="6"/>
      <c r="C2142" s="7"/>
      <c r="D2142" s="11"/>
      <c r="E2142" s="8"/>
      <c r="F2142" s="12"/>
      <c r="G2142" s="12"/>
      <c r="H2142" s="12"/>
      <c r="I2142" s="7"/>
      <c r="J2142" s="7"/>
      <c r="K2142" s="7"/>
      <c r="L2142" s="7"/>
      <c r="M2142" s="7"/>
      <c r="N2142" s="7"/>
      <c r="O2142" s="9"/>
    </row>
    <row r="2143" spans="2:15" ht="45.6" customHeight="1">
      <c r="B2143" s="6" t="s">
        <v>26</v>
      </c>
      <c r="C2143" s="7" t="s">
        <v>27</v>
      </c>
      <c r="D2143" s="7"/>
      <c r="E2143" s="8" t="s">
        <v>3</v>
      </c>
      <c r="F2143" s="89" t="s">
        <v>372</v>
      </c>
      <c r="G2143" s="89"/>
      <c r="H2143" s="89"/>
      <c r="I2143" s="89"/>
      <c r="J2143" s="89"/>
      <c r="K2143" s="89"/>
      <c r="L2143" s="89"/>
      <c r="M2143" s="89"/>
      <c r="N2143" s="89"/>
      <c r="O2143" s="9"/>
    </row>
    <row r="2144" spans="2:15">
      <c r="B2144" s="6"/>
      <c r="C2144" s="7"/>
      <c r="D2144" s="7"/>
      <c r="E2144" s="8"/>
      <c r="F2144" s="13"/>
      <c r="G2144" s="13"/>
      <c r="H2144" s="13"/>
      <c r="I2144" s="13"/>
      <c r="J2144" s="13"/>
      <c r="K2144" s="13"/>
      <c r="L2144" s="13"/>
      <c r="M2144" s="13"/>
      <c r="N2144" s="13"/>
      <c r="O2144" s="9"/>
    </row>
    <row r="2145" spans="2:15">
      <c r="B2145" s="6" t="s">
        <v>28</v>
      </c>
      <c r="C2145" s="7" t="s">
        <v>29</v>
      </c>
      <c r="D2145" s="7"/>
      <c r="E2145" s="8" t="s">
        <v>3</v>
      </c>
      <c r="F2145" s="113"/>
      <c r="G2145" s="113"/>
      <c r="H2145" s="113"/>
      <c r="I2145" s="113"/>
      <c r="J2145" s="113"/>
      <c r="K2145" s="113"/>
      <c r="L2145" s="113"/>
      <c r="M2145" s="113"/>
      <c r="N2145" s="113"/>
      <c r="O2145" s="9"/>
    </row>
    <row r="2146" spans="2:15">
      <c r="B2146" s="6"/>
      <c r="C2146" s="7" t="s">
        <v>9</v>
      </c>
      <c r="D2146" s="11" t="s">
        <v>30</v>
      </c>
      <c r="E2146" s="8" t="s">
        <v>31</v>
      </c>
      <c r="F2146" s="88" t="s">
        <v>373</v>
      </c>
      <c r="G2146" s="88"/>
      <c r="H2146" s="88"/>
      <c r="I2146" s="88"/>
      <c r="J2146" s="88"/>
      <c r="K2146" s="88"/>
      <c r="L2146" s="88"/>
      <c r="M2146" s="88"/>
      <c r="N2146" s="88"/>
      <c r="O2146" s="9"/>
    </row>
    <row r="2147" spans="2:15">
      <c r="B2147" s="6"/>
      <c r="C2147" s="7" t="s">
        <v>12</v>
      </c>
      <c r="D2147" s="11" t="s">
        <v>32</v>
      </c>
      <c r="E2147" s="8" t="s">
        <v>3</v>
      </c>
      <c r="F2147" s="7" t="s">
        <v>33</v>
      </c>
      <c r="G2147" s="7" t="s">
        <v>374</v>
      </c>
      <c r="H2147" s="7"/>
      <c r="I2147" s="7"/>
      <c r="J2147" s="7"/>
      <c r="K2147" s="7"/>
      <c r="L2147" s="7"/>
      <c r="M2147" s="7"/>
      <c r="N2147" s="7"/>
      <c r="O2147" s="9"/>
    </row>
    <row r="2148" spans="2:15">
      <c r="B2148" s="6"/>
      <c r="C2148" s="7"/>
      <c r="D2148" s="11"/>
      <c r="E2148" s="8"/>
      <c r="F2148" s="7"/>
      <c r="G2148" s="7"/>
      <c r="H2148" s="7"/>
      <c r="I2148" s="7"/>
      <c r="J2148" s="7"/>
      <c r="K2148" s="7"/>
      <c r="L2148" s="7"/>
      <c r="M2148" s="7"/>
      <c r="N2148" s="7"/>
      <c r="O2148" s="9"/>
    </row>
    <row r="2149" spans="2:15">
      <c r="B2149" s="6"/>
      <c r="C2149" s="7"/>
      <c r="D2149" s="11"/>
      <c r="E2149" s="8"/>
      <c r="F2149" s="7"/>
      <c r="G2149" s="7"/>
      <c r="H2149" s="7"/>
      <c r="I2149" s="7"/>
      <c r="J2149" s="7"/>
      <c r="K2149" s="7"/>
      <c r="L2149" s="7"/>
      <c r="M2149" s="7"/>
      <c r="N2149" s="7"/>
      <c r="O2149" s="9"/>
    </row>
    <row r="2150" spans="2:15">
      <c r="B2150" s="6"/>
      <c r="C2150" s="7" t="s">
        <v>14</v>
      </c>
      <c r="D2150" s="11" t="s">
        <v>37</v>
      </c>
      <c r="E2150" s="8" t="s">
        <v>3</v>
      </c>
      <c r="F2150" s="88"/>
      <c r="G2150" s="88"/>
      <c r="H2150" s="88"/>
      <c r="I2150" s="88"/>
      <c r="J2150" s="88"/>
      <c r="K2150" s="88"/>
      <c r="L2150" s="88"/>
      <c r="M2150" s="88"/>
      <c r="N2150" s="88"/>
      <c r="O2150" s="9"/>
    </row>
    <row r="2151" spans="2:15">
      <c r="B2151" s="6"/>
      <c r="C2151" s="7"/>
      <c r="D2151" s="11"/>
      <c r="E2151" s="8"/>
      <c r="F2151" s="13"/>
      <c r="G2151" s="13"/>
      <c r="H2151" s="13"/>
      <c r="I2151" s="13"/>
      <c r="J2151" s="13"/>
      <c r="K2151" s="13"/>
      <c r="L2151" s="13"/>
      <c r="M2151" s="13"/>
      <c r="N2151" s="13"/>
      <c r="O2151" s="9"/>
    </row>
    <row r="2152" spans="2:15">
      <c r="B2152" s="6" t="s">
        <v>38</v>
      </c>
      <c r="C2152" s="7" t="s">
        <v>39</v>
      </c>
      <c r="D2152" s="7"/>
      <c r="E2152" s="11" t="s">
        <v>3</v>
      </c>
      <c r="F2152" s="11"/>
      <c r="G2152" s="11"/>
      <c r="H2152" s="11"/>
      <c r="I2152" s="11"/>
      <c r="J2152" s="11"/>
      <c r="K2152" s="11"/>
      <c r="L2152" s="11"/>
      <c r="M2152" s="11"/>
      <c r="N2152" s="11"/>
      <c r="O2152" s="9"/>
    </row>
    <row r="2153" spans="2:15" ht="46.8">
      <c r="B2153" s="14"/>
      <c r="C2153" s="15" t="s">
        <v>40</v>
      </c>
      <c r="D2153" s="105" t="s">
        <v>41</v>
      </c>
      <c r="E2153" s="106"/>
      <c r="F2153" s="106"/>
      <c r="G2153" s="106"/>
      <c r="H2153" s="106"/>
      <c r="I2153" s="107"/>
      <c r="J2153" s="16" t="s">
        <v>42</v>
      </c>
      <c r="K2153" s="16" t="s">
        <v>43</v>
      </c>
      <c r="L2153" s="16" t="s">
        <v>44</v>
      </c>
      <c r="M2153" s="16" t="s">
        <v>45</v>
      </c>
      <c r="N2153" s="16" t="s">
        <v>46</v>
      </c>
      <c r="O2153" s="5"/>
    </row>
    <row r="2154" spans="2:15" ht="34.950000000000003" customHeight="1">
      <c r="B2154" s="6"/>
      <c r="C2154" s="64">
        <v>1</v>
      </c>
      <c r="D2154" s="114" t="s">
        <v>375</v>
      </c>
      <c r="E2154" s="115"/>
      <c r="F2154" s="116"/>
      <c r="G2154" s="116"/>
      <c r="H2154" s="116"/>
      <c r="I2154" s="117"/>
      <c r="J2154" s="17" t="s">
        <v>266</v>
      </c>
      <c r="K2154" s="18">
        <f>48*2</f>
        <v>96</v>
      </c>
      <c r="L2154" s="19">
        <v>5</v>
      </c>
      <c r="M2154" s="24">
        <f>K2154*L2154</f>
        <v>480</v>
      </c>
      <c r="N2154" s="21">
        <f>M2154/1250</f>
        <v>0.38400000000000001</v>
      </c>
      <c r="O2154" s="9"/>
    </row>
    <row r="2155" spans="2:15" ht="34.950000000000003" customHeight="1">
      <c r="B2155" s="6"/>
      <c r="C2155" s="64">
        <v>2</v>
      </c>
      <c r="D2155" s="114" t="s">
        <v>376</v>
      </c>
      <c r="E2155" s="115"/>
      <c r="F2155" s="116"/>
      <c r="G2155" s="116"/>
      <c r="H2155" s="116"/>
      <c r="I2155" s="117"/>
      <c r="J2155" s="17" t="s">
        <v>266</v>
      </c>
      <c r="K2155" s="18">
        <f t="shared" ref="K2155:K2157" si="26">48*2</f>
        <v>96</v>
      </c>
      <c r="L2155" s="19">
        <v>5</v>
      </c>
      <c r="M2155" s="20">
        <f t="shared" ref="M2155:M2157" si="27">K2155*L2155</f>
        <v>480</v>
      </c>
      <c r="N2155" s="21">
        <f t="shared" ref="N2155:N2157" si="28">M2155/1250</f>
        <v>0.38400000000000001</v>
      </c>
      <c r="O2155" s="9"/>
    </row>
    <row r="2156" spans="2:15" ht="34.950000000000003" customHeight="1">
      <c r="B2156" s="6"/>
      <c r="C2156" s="64">
        <v>3</v>
      </c>
      <c r="D2156" s="114" t="s">
        <v>377</v>
      </c>
      <c r="E2156" s="115"/>
      <c r="F2156" s="116"/>
      <c r="G2156" s="116"/>
      <c r="H2156" s="116"/>
      <c r="I2156" s="117"/>
      <c r="J2156" s="17" t="s">
        <v>266</v>
      </c>
      <c r="K2156" s="18">
        <f t="shared" si="26"/>
        <v>96</v>
      </c>
      <c r="L2156" s="19">
        <v>5</v>
      </c>
      <c r="M2156" s="20">
        <f t="shared" si="27"/>
        <v>480</v>
      </c>
      <c r="N2156" s="21">
        <f t="shared" si="28"/>
        <v>0.38400000000000001</v>
      </c>
      <c r="O2156" s="9"/>
    </row>
    <row r="2157" spans="2:15" ht="34.950000000000003" customHeight="1">
      <c r="B2157" s="6"/>
      <c r="C2157" s="64">
        <v>4</v>
      </c>
      <c r="D2157" s="114" t="s">
        <v>378</v>
      </c>
      <c r="E2157" s="115"/>
      <c r="F2157" s="116"/>
      <c r="G2157" s="116"/>
      <c r="H2157" s="116"/>
      <c r="I2157" s="117"/>
      <c r="J2157" s="17" t="s">
        <v>267</v>
      </c>
      <c r="K2157" s="18">
        <f t="shared" si="26"/>
        <v>96</v>
      </c>
      <c r="L2157" s="19">
        <v>5</v>
      </c>
      <c r="M2157" s="20">
        <f t="shared" si="27"/>
        <v>480</v>
      </c>
      <c r="N2157" s="21">
        <f t="shared" si="28"/>
        <v>0.38400000000000001</v>
      </c>
      <c r="O2157" s="9"/>
    </row>
    <row r="2158" spans="2:15">
      <c r="B2158" s="14"/>
      <c r="C2158" s="118" t="s">
        <v>48</v>
      </c>
      <c r="D2158" s="119"/>
      <c r="E2158" s="119"/>
      <c r="F2158" s="119"/>
      <c r="G2158" s="119"/>
      <c r="H2158" s="119"/>
      <c r="I2158" s="119"/>
      <c r="J2158" s="119"/>
      <c r="K2158" s="119"/>
      <c r="L2158" s="119"/>
      <c r="M2158" s="25">
        <f>SUM(M2154:M2157)</f>
        <v>1920</v>
      </c>
      <c r="N2158" s="26">
        <f>SUM(N2154:N2157)</f>
        <v>1.536</v>
      </c>
      <c r="O2158" s="5"/>
    </row>
    <row r="2159" spans="2:15">
      <c r="B2159" s="14"/>
      <c r="C2159" s="118" t="s">
        <v>49</v>
      </c>
      <c r="D2159" s="119"/>
      <c r="E2159" s="119"/>
      <c r="F2159" s="119"/>
      <c r="G2159" s="119"/>
      <c r="H2159" s="119"/>
      <c r="I2159" s="119"/>
      <c r="J2159" s="119"/>
      <c r="K2159" s="119"/>
      <c r="L2159" s="119"/>
      <c r="M2159" s="119"/>
      <c r="N2159" s="27" t="str">
        <f>ROUND(N2158,0)&amp;" Orang"</f>
        <v>2 Orang</v>
      </c>
      <c r="O2159" s="5"/>
    </row>
    <row r="2160" spans="2:15">
      <c r="B2160" s="14"/>
      <c r="C2160" s="4"/>
      <c r="D2160" s="4"/>
      <c r="E2160" s="4"/>
      <c r="F2160" s="4"/>
      <c r="G2160" s="4"/>
      <c r="H2160" s="4"/>
      <c r="I2160" s="4"/>
      <c r="J2160" s="4"/>
      <c r="K2160" s="4"/>
      <c r="L2160" s="4"/>
      <c r="M2160" s="4"/>
      <c r="N2160" s="4"/>
      <c r="O2160" s="5"/>
    </row>
    <row r="2161" spans="2:15">
      <c r="B2161" s="6" t="s">
        <v>50</v>
      </c>
      <c r="C2161" s="7" t="s">
        <v>51</v>
      </c>
      <c r="D2161" s="7"/>
      <c r="E2161" s="8" t="s">
        <v>3</v>
      </c>
      <c r="F2161" s="88"/>
      <c r="G2161" s="88"/>
      <c r="H2161" s="88"/>
      <c r="I2161" s="88"/>
      <c r="J2161" s="88"/>
      <c r="K2161" s="88"/>
      <c r="L2161" s="88"/>
      <c r="M2161" s="88"/>
      <c r="N2161" s="88"/>
      <c r="O2161" s="9"/>
    </row>
    <row r="2162" spans="2:15">
      <c r="B2162" s="6"/>
      <c r="C2162" s="28">
        <v>1</v>
      </c>
      <c r="D2162" s="88" t="s">
        <v>363</v>
      </c>
      <c r="E2162" s="110"/>
      <c r="F2162" s="110"/>
      <c r="G2162" s="110"/>
      <c r="H2162" s="110"/>
      <c r="I2162" s="110"/>
      <c r="J2162" s="110"/>
      <c r="K2162" s="110"/>
      <c r="L2162" s="110"/>
      <c r="M2162" s="110"/>
      <c r="N2162" s="110"/>
      <c r="O2162" s="9"/>
    </row>
    <row r="2163" spans="2:15">
      <c r="B2163" s="6"/>
      <c r="C2163" s="28">
        <v>2</v>
      </c>
      <c r="D2163" s="88" t="s">
        <v>364</v>
      </c>
      <c r="E2163" s="111"/>
      <c r="F2163" s="111"/>
      <c r="G2163" s="111"/>
      <c r="H2163" s="111"/>
      <c r="I2163" s="111"/>
      <c r="J2163" s="111"/>
      <c r="K2163" s="111"/>
      <c r="L2163" s="111"/>
      <c r="M2163" s="111"/>
      <c r="N2163" s="111"/>
      <c r="O2163" s="9"/>
    </row>
    <row r="2164" spans="2:15">
      <c r="B2164" s="6"/>
      <c r="C2164" s="28">
        <v>3</v>
      </c>
      <c r="D2164" s="88" t="s">
        <v>365</v>
      </c>
      <c r="E2164" s="111"/>
      <c r="F2164" s="111"/>
      <c r="G2164" s="111"/>
      <c r="H2164" s="111"/>
      <c r="I2164" s="111"/>
      <c r="J2164" s="111"/>
      <c r="K2164" s="111"/>
      <c r="L2164" s="111"/>
      <c r="M2164" s="111"/>
      <c r="N2164" s="111"/>
      <c r="O2164" s="9"/>
    </row>
    <row r="2165" spans="2:15">
      <c r="B2165" s="6"/>
      <c r="C2165" s="28">
        <v>4</v>
      </c>
      <c r="D2165" s="88" t="s">
        <v>366</v>
      </c>
      <c r="E2165" s="111"/>
      <c r="F2165" s="111"/>
      <c r="G2165" s="111"/>
      <c r="H2165" s="111"/>
      <c r="I2165" s="111"/>
      <c r="J2165" s="111"/>
      <c r="K2165" s="111"/>
      <c r="L2165" s="111"/>
      <c r="M2165" s="111"/>
      <c r="N2165" s="111"/>
      <c r="O2165" s="9"/>
    </row>
    <row r="2166" spans="2:15">
      <c r="B2166" s="6"/>
      <c r="C2166" s="28">
        <v>5</v>
      </c>
      <c r="D2166" s="88" t="s">
        <v>367</v>
      </c>
      <c r="E2166" s="111"/>
      <c r="F2166" s="111"/>
      <c r="G2166" s="111"/>
      <c r="H2166" s="111"/>
      <c r="I2166" s="111"/>
      <c r="J2166" s="111"/>
      <c r="K2166" s="111"/>
      <c r="L2166" s="111"/>
      <c r="M2166" s="111"/>
      <c r="N2166" s="111"/>
      <c r="O2166" s="9"/>
    </row>
    <row r="2167" spans="2:15">
      <c r="B2167" s="6"/>
      <c r="C2167" s="28">
        <v>6</v>
      </c>
      <c r="D2167" s="88" t="s">
        <v>368</v>
      </c>
      <c r="E2167" s="111"/>
      <c r="F2167" s="111"/>
      <c r="G2167" s="111"/>
      <c r="H2167" s="111"/>
      <c r="I2167" s="111"/>
      <c r="J2167" s="111"/>
      <c r="K2167" s="111"/>
      <c r="L2167" s="111"/>
      <c r="M2167" s="111"/>
      <c r="N2167" s="111"/>
      <c r="O2167" s="9"/>
    </row>
    <row r="2168" spans="2:15">
      <c r="B2168" s="6"/>
      <c r="C2168" s="28">
        <v>7</v>
      </c>
      <c r="D2168" s="88" t="s">
        <v>369</v>
      </c>
      <c r="E2168" s="111"/>
      <c r="F2168" s="111"/>
      <c r="G2168" s="111"/>
      <c r="H2168" s="111"/>
      <c r="I2168" s="111"/>
      <c r="J2168" s="111"/>
      <c r="K2168" s="111"/>
      <c r="L2168" s="111"/>
      <c r="M2168" s="111"/>
      <c r="N2168" s="111"/>
      <c r="O2168" s="9"/>
    </row>
    <row r="2169" spans="2:15">
      <c r="B2169" s="14"/>
      <c r="C2169" s="4"/>
      <c r="D2169" s="11"/>
      <c r="E2169" s="11"/>
      <c r="F2169" s="11"/>
      <c r="G2169" s="11"/>
      <c r="H2169" s="11"/>
      <c r="I2169" s="11"/>
      <c r="J2169" s="11"/>
      <c r="K2169" s="11"/>
      <c r="L2169" s="11"/>
      <c r="M2169" s="11"/>
      <c r="N2169" s="11"/>
      <c r="O2169" s="5"/>
    </row>
    <row r="2170" spans="2:15">
      <c r="B2170" s="6" t="s">
        <v>58</v>
      </c>
      <c r="C2170" s="7" t="s">
        <v>59</v>
      </c>
      <c r="D2170" s="7"/>
      <c r="E2170" s="11" t="s">
        <v>3</v>
      </c>
      <c r="F2170" s="11"/>
      <c r="G2170" s="11"/>
      <c r="H2170" s="11"/>
      <c r="I2170" s="11"/>
      <c r="J2170" s="11"/>
      <c r="K2170" s="11"/>
      <c r="L2170" s="11"/>
      <c r="M2170" s="11"/>
      <c r="N2170" s="11"/>
      <c r="O2170" s="9"/>
    </row>
    <row r="2171" spans="2:15">
      <c r="B2171" s="14"/>
      <c r="C2171" s="15" t="s">
        <v>40</v>
      </c>
      <c r="D2171" s="105" t="s">
        <v>59</v>
      </c>
      <c r="E2171" s="106"/>
      <c r="F2171" s="106"/>
      <c r="G2171" s="106"/>
      <c r="H2171" s="106"/>
      <c r="I2171" s="107"/>
      <c r="J2171" s="105" t="s">
        <v>60</v>
      </c>
      <c r="K2171" s="108"/>
      <c r="L2171" s="108"/>
      <c r="M2171" s="108"/>
      <c r="N2171" s="109"/>
      <c r="O2171" s="5"/>
    </row>
    <row r="2172" spans="2:15">
      <c r="B2172" s="3"/>
      <c r="C2172" s="29">
        <v>1</v>
      </c>
      <c r="D2172" s="98" t="s">
        <v>61</v>
      </c>
      <c r="E2172" s="99"/>
      <c r="F2172" s="99"/>
      <c r="G2172" s="99"/>
      <c r="H2172" s="99"/>
      <c r="I2172" s="100"/>
      <c r="J2172" s="98" t="s">
        <v>62</v>
      </c>
      <c r="K2172" s="99"/>
      <c r="L2172" s="99"/>
      <c r="M2172" s="99"/>
      <c r="N2172" s="100"/>
      <c r="O2172" s="5"/>
    </row>
    <row r="2173" spans="2:15">
      <c r="B2173" s="3"/>
      <c r="C2173" s="29">
        <v>2</v>
      </c>
      <c r="D2173" s="98" t="s">
        <v>63</v>
      </c>
      <c r="E2173" s="99"/>
      <c r="F2173" s="99"/>
      <c r="G2173" s="99"/>
      <c r="H2173" s="99"/>
      <c r="I2173" s="100"/>
      <c r="J2173" s="98" t="s">
        <v>64</v>
      </c>
      <c r="K2173" s="99"/>
      <c r="L2173" s="99"/>
      <c r="M2173" s="99"/>
      <c r="N2173" s="100"/>
      <c r="O2173" s="5"/>
    </row>
    <row r="2174" spans="2:15">
      <c r="B2174" s="3"/>
      <c r="C2174" s="29">
        <v>3</v>
      </c>
      <c r="D2174" s="98" t="s">
        <v>65</v>
      </c>
      <c r="E2174" s="99"/>
      <c r="F2174" s="99"/>
      <c r="G2174" s="99"/>
      <c r="H2174" s="99"/>
      <c r="I2174" s="100"/>
      <c r="J2174" s="98" t="s">
        <v>66</v>
      </c>
      <c r="K2174" s="99"/>
      <c r="L2174" s="99"/>
      <c r="M2174" s="99"/>
      <c r="N2174" s="100"/>
      <c r="O2174" s="5"/>
    </row>
    <row r="2175" spans="2:15">
      <c r="B2175" s="3"/>
      <c r="C2175" s="29">
        <v>4</v>
      </c>
      <c r="D2175" s="98" t="s">
        <v>67</v>
      </c>
      <c r="E2175" s="99"/>
      <c r="F2175" s="99"/>
      <c r="G2175" s="99"/>
      <c r="H2175" s="99"/>
      <c r="I2175" s="100"/>
      <c r="J2175" s="98" t="s">
        <v>68</v>
      </c>
      <c r="K2175" s="99"/>
      <c r="L2175" s="99"/>
      <c r="M2175" s="99"/>
      <c r="N2175" s="100"/>
      <c r="O2175" s="5"/>
    </row>
    <row r="2176" spans="2:15">
      <c r="B2176" s="3"/>
      <c r="C2176" s="29">
        <v>5</v>
      </c>
      <c r="D2176" s="98" t="s">
        <v>69</v>
      </c>
      <c r="E2176" s="99"/>
      <c r="F2176" s="99"/>
      <c r="G2176" s="99"/>
      <c r="H2176" s="99"/>
      <c r="I2176" s="100"/>
      <c r="J2176" s="98" t="s">
        <v>70</v>
      </c>
      <c r="K2176" s="99"/>
      <c r="L2176" s="99"/>
      <c r="M2176" s="99"/>
      <c r="N2176" s="100"/>
      <c r="O2176" s="5"/>
    </row>
    <row r="2177" spans="2:15">
      <c r="B2177" s="3"/>
      <c r="C2177" s="4"/>
      <c r="D2177" s="4"/>
      <c r="E2177" s="4"/>
      <c r="F2177" s="30"/>
      <c r="G2177" s="30"/>
      <c r="H2177" s="30"/>
      <c r="I2177" s="30"/>
      <c r="J2177" s="30"/>
      <c r="K2177" s="30"/>
      <c r="L2177" s="30"/>
      <c r="M2177" s="30"/>
      <c r="N2177" s="30"/>
      <c r="O2177" s="5"/>
    </row>
    <row r="2178" spans="2:15">
      <c r="B2178" s="6" t="s">
        <v>71</v>
      </c>
      <c r="C2178" s="7" t="s">
        <v>72</v>
      </c>
      <c r="D2178" s="11"/>
      <c r="E2178" s="11" t="s">
        <v>3</v>
      </c>
      <c r="F2178" s="11"/>
      <c r="G2178" s="11"/>
      <c r="H2178" s="11"/>
      <c r="I2178" s="11"/>
      <c r="J2178" s="11"/>
      <c r="K2178" s="11"/>
      <c r="L2178" s="11"/>
      <c r="M2178" s="11"/>
      <c r="N2178" s="11"/>
      <c r="O2178" s="9"/>
    </row>
    <row r="2179" spans="2:15">
      <c r="B2179" s="14"/>
      <c r="C2179" s="15" t="s">
        <v>40</v>
      </c>
      <c r="D2179" s="105" t="s">
        <v>72</v>
      </c>
      <c r="E2179" s="106"/>
      <c r="F2179" s="106"/>
      <c r="G2179" s="106"/>
      <c r="H2179" s="106"/>
      <c r="I2179" s="107"/>
      <c r="J2179" s="105" t="s">
        <v>60</v>
      </c>
      <c r="K2179" s="108"/>
      <c r="L2179" s="108"/>
      <c r="M2179" s="108"/>
      <c r="N2179" s="109"/>
      <c r="O2179" s="5"/>
    </row>
    <row r="2180" spans="2:15">
      <c r="B2180" s="3"/>
      <c r="C2180" s="29">
        <v>1</v>
      </c>
      <c r="D2180" s="98" t="s">
        <v>61</v>
      </c>
      <c r="E2180" s="99"/>
      <c r="F2180" s="99"/>
      <c r="G2180" s="99"/>
      <c r="H2180" s="99"/>
      <c r="I2180" s="100"/>
      <c r="J2180" s="98" t="s">
        <v>62</v>
      </c>
      <c r="K2180" s="99"/>
      <c r="L2180" s="99"/>
      <c r="M2180" s="99"/>
      <c r="N2180" s="100"/>
      <c r="O2180" s="5"/>
    </row>
    <row r="2181" spans="2:15">
      <c r="B2181" s="3"/>
      <c r="C2181" s="29">
        <v>2</v>
      </c>
      <c r="D2181" s="98" t="s">
        <v>65</v>
      </c>
      <c r="E2181" s="99"/>
      <c r="F2181" s="99"/>
      <c r="G2181" s="99"/>
      <c r="H2181" s="99"/>
      <c r="I2181" s="100"/>
      <c r="J2181" s="98" t="s">
        <v>66</v>
      </c>
      <c r="K2181" s="99"/>
      <c r="L2181" s="99"/>
      <c r="M2181" s="99"/>
      <c r="N2181" s="100"/>
      <c r="O2181" s="5"/>
    </row>
    <row r="2182" spans="2:15">
      <c r="B2182" s="3"/>
      <c r="C2182" s="29">
        <v>3</v>
      </c>
      <c r="D2182" s="98" t="s">
        <v>73</v>
      </c>
      <c r="E2182" s="99"/>
      <c r="F2182" s="99"/>
      <c r="G2182" s="99"/>
      <c r="H2182" s="99"/>
      <c r="I2182" s="100"/>
      <c r="J2182" s="98" t="s">
        <v>66</v>
      </c>
      <c r="K2182" s="99"/>
      <c r="L2182" s="99"/>
      <c r="M2182" s="99"/>
      <c r="N2182" s="100"/>
      <c r="O2182" s="5"/>
    </row>
    <row r="2183" spans="2:15">
      <c r="B2183" s="3"/>
      <c r="C2183" s="29">
        <v>4</v>
      </c>
      <c r="D2183" s="98" t="s">
        <v>74</v>
      </c>
      <c r="E2183" s="99"/>
      <c r="F2183" s="99"/>
      <c r="G2183" s="99"/>
      <c r="H2183" s="99"/>
      <c r="I2183" s="100"/>
      <c r="J2183" s="98" t="s">
        <v>75</v>
      </c>
      <c r="K2183" s="99"/>
      <c r="L2183" s="99"/>
      <c r="M2183" s="99"/>
      <c r="N2183" s="100"/>
      <c r="O2183" s="5"/>
    </row>
    <row r="2184" spans="2:15">
      <c r="B2184" s="3"/>
      <c r="C2184" s="29">
        <v>5</v>
      </c>
      <c r="D2184" s="98" t="s">
        <v>76</v>
      </c>
      <c r="E2184" s="99"/>
      <c r="F2184" s="99"/>
      <c r="G2184" s="99"/>
      <c r="H2184" s="99"/>
      <c r="I2184" s="100"/>
      <c r="J2184" s="98" t="s">
        <v>77</v>
      </c>
      <c r="K2184" s="99"/>
      <c r="L2184" s="99"/>
      <c r="M2184" s="99"/>
      <c r="N2184" s="100"/>
      <c r="O2184" s="5"/>
    </row>
    <row r="2185" spans="2:15">
      <c r="B2185" s="3"/>
      <c r="C2185" s="4"/>
      <c r="D2185" s="4"/>
      <c r="E2185" s="4"/>
      <c r="F2185" s="4"/>
      <c r="G2185" s="4"/>
      <c r="H2185" s="4"/>
      <c r="I2185" s="4"/>
      <c r="J2185" s="4"/>
      <c r="K2185" s="4"/>
      <c r="L2185" s="4"/>
      <c r="M2185" s="4"/>
      <c r="N2185" s="4"/>
      <c r="O2185" s="5"/>
    </row>
    <row r="2186" spans="2:15">
      <c r="B2186" s="6" t="s">
        <v>78</v>
      </c>
      <c r="C2186" s="7" t="s">
        <v>79</v>
      </c>
      <c r="D2186" s="7"/>
      <c r="E2186" s="8" t="s">
        <v>3</v>
      </c>
      <c r="F2186" s="11"/>
      <c r="G2186" s="11"/>
      <c r="H2186" s="11"/>
      <c r="I2186" s="11"/>
      <c r="J2186" s="11"/>
      <c r="K2186" s="11"/>
      <c r="L2186" s="11"/>
      <c r="M2186" s="11"/>
      <c r="N2186" s="11"/>
      <c r="O2186" s="9"/>
    </row>
    <row r="2187" spans="2:15">
      <c r="B2187" s="14"/>
      <c r="C2187" s="31" t="s">
        <v>40</v>
      </c>
      <c r="D2187" s="102" t="s">
        <v>80</v>
      </c>
      <c r="E2187" s="103"/>
      <c r="F2187" s="103"/>
      <c r="G2187" s="103"/>
      <c r="H2187" s="103"/>
      <c r="I2187" s="103"/>
      <c r="J2187" s="103"/>
      <c r="K2187" s="103"/>
      <c r="L2187" s="103"/>
      <c r="M2187" s="103"/>
      <c r="N2187" s="104"/>
      <c r="O2187" s="5"/>
    </row>
    <row r="2188" spans="2:15">
      <c r="B2188" s="6"/>
      <c r="C2188" s="29">
        <v>1</v>
      </c>
      <c r="D2188" s="98" t="s">
        <v>81</v>
      </c>
      <c r="E2188" s="99"/>
      <c r="F2188" s="99"/>
      <c r="G2188" s="99"/>
      <c r="H2188" s="99"/>
      <c r="I2188" s="99"/>
      <c r="J2188" s="99"/>
      <c r="K2188" s="99"/>
      <c r="L2188" s="99"/>
      <c r="M2188" s="99"/>
      <c r="N2188" s="100"/>
      <c r="O2188" s="9"/>
    </row>
    <row r="2189" spans="2:15">
      <c r="B2189" s="6"/>
      <c r="C2189" s="29">
        <v>2</v>
      </c>
      <c r="D2189" s="98" t="s">
        <v>82</v>
      </c>
      <c r="E2189" s="99"/>
      <c r="F2189" s="99"/>
      <c r="G2189" s="99"/>
      <c r="H2189" s="99"/>
      <c r="I2189" s="99"/>
      <c r="J2189" s="99"/>
      <c r="K2189" s="99"/>
      <c r="L2189" s="99"/>
      <c r="M2189" s="99"/>
      <c r="N2189" s="100"/>
      <c r="O2189" s="9"/>
    </row>
    <row r="2190" spans="2:15">
      <c r="B2190" s="32"/>
      <c r="C2190" s="29">
        <v>3</v>
      </c>
      <c r="D2190" s="98" t="s">
        <v>83</v>
      </c>
      <c r="E2190" s="99"/>
      <c r="F2190" s="99"/>
      <c r="G2190" s="99"/>
      <c r="H2190" s="99"/>
      <c r="I2190" s="99"/>
      <c r="J2190" s="99"/>
      <c r="K2190" s="99"/>
      <c r="L2190" s="99"/>
      <c r="M2190" s="99"/>
      <c r="N2190" s="100"/>
      <c r="O2190" s="33"/>
    </row>
    <row r="2191" spans="2:15">
      <c r="B2191" s="32"/>
      <c r="C2191" s="29">
        <v>4</v>
      </c>
      <c r="D2191" s="98" t="s">
        <v>84</v>
      </c>
      <c r="E2191" s="99"/>
      <c r="F2191" s="99"/>
      <c r="G2191" s="99"/>
      <c r="H2191" s="99"/>
      <c r="I2191" s="99"/>
      <c r="J2191" s="99"/>
      <c r="K2191" s="99"/>
      <c r="L2191" s="99"/>
      <c r="M2191" s="99"/>
      <c r="N2191" s="100"/>
      <c r="O2191" s="33"/>
    </row>
    <row r="2192" spans="2:15">
      <c r="B2192" s="32"/>
      <c r="C2192" s="29">
        <v>5</v>
      </c>
      <c r="D2192" s="98" t="s">
        <v>85</v>
      </c>
      <c r="E2192" s="99"/>
      <c r="F2192" s="99"/>
      <c r="G2192" s="99"/>
      <c r="H2192" s="99"/>
      <c r="I2192" s="99"/>
      <c r="J2192" s="99"/>
      <c r="K2192" s="99"/>
      <c r="L2192" s="99"/>
      <c r="M2192" s="99"/>
      <c r="N2192" s="100"/>
      <c r="O2192" s="9"/>
    </row>
    <row r="2193" spans="2:15">
      <c r="B2193" s="3"/>
      <c r="C2193" s="4"/>
      <c r="D2193" s="4"/>
      <c r="E2193" s="34"/>
      <c r="F2193" s="101"/>
      <c r="G2193" s="101"/>
      <c r="H2193" s="101"/>
      <c r="I2193" s="101"/>
      <c r="J2193" s="101"/>
      <c r="K2193" s="101"/>
      <c r="L2193" s="101"/>
      <c r="M2193" s="101"/>
      <c r="N2193" s="101"/>
      <c r="O2193" s="5"/>
    </row>
    <row r="2194" spans="2:15">
      <c r="B2194" s="6" t="s">
        <v>86</v>
      </c>
      <c r="C2194" s="7" t="s">
        <v>87</v>
      </c>
      <c r="D2194" s="7"/>
      <c r="E2194" s="8" t="s">
        <v>3</v>
      </c>
      <c r="F2194" s="11"/>
      <c r="G2194" s="11"/>
      <c r="H2194" s="11"/>
      <c r="I2194" s="11"/>
      <c r="J2194" s="11"/>
      <c r="K2194" s="11"/>
      <c r="L2194" s="11"/>
      <c r="M2194" s="11"/>
      <c r="N2194" s="11"/>
      <c r="O2194" s="9"/>
    </row>
    <row r="2195" spans="2:15">
      <c r="B2195" s="14"/>
      <c r="C2195" s="31" t="s">
        <v>40</v>
      </c>
      <c r="D2195" s="102" t="s">
        <v>80</v>
      </c>
      <c r="E2195" s="103"/>
      <c r="F2195" s="103"/>
      <c r="G2195" s="103"/>
      <c r="H2195" s="103"/>
      <c r="I2195" s="103"/>
      <c r="J2195" s="103"/>
      <c r="K2195" s="103"/>
      <c r="L2195" s="103"/>
      <c r="M2195" s="103"/>
      <c r="N2195" s="104"/>
      <c r="O2195" s="5"/>
    </row>
    <row r="2196" spans="2:15">
      <c r="B2196" s="6"/>
      <c r="C2196" s="29">
        <v>1</v>
      </c>
      <c r="D2196" s="98" t="s">
        <v>88</v>
      </c>
      <c r="E2196" s="99"/>
      <c r="F2196" s="99"/>
      <c r="G2196" s="99"/>
      <c r="H2196" s="99"/>
      <c r="I2196" s="99"/>
      <c r="J2196" s="99"/>
      <c r="K2196" s="99"/>
      <c r="L2196" s="99"/>
      <c r="M2196" s="99"/>
      <c r="N2196" s="100"/>
      <c r="O2196" s="9"/>
    </row>
    <row r="2197" spans="2:15">
      <c r="B2197" s="6"/>
      <c r="C2197" s="29">
        <v>2</v>
      </c>
      <c r="D2197" s="98" t="s">
        <v>89</v>
      </c>
      <c r="E2197" s="99"/>
      <c r="F2197" s="99"/>
      <c r="G2197" s="99"/>
      <c r="H2197" s="99"/>
      <c r="I2197" s="99"/>
      <c r="J2197" s="99"/>
      <c r="K2197" s="99"/>
      <c r="L2197" s="99"/>
      <c r="M2197" s="99"/>
      <c r="N2197" s="100"/>
      <c r="O2197" s="9"/>
    </row>
    <row r="2198" spans="2:15">
      <c r="B2198" s="32"/>
      <c r="C2198" s="29">
        <v>3</v>
      </c>
      <c r="D2198" s="98" t="s">
        <v>90</v>
      </c>
      <c r="E2198" s="99"/>
      <c r="F2198" s="99"/>
      <c r="G2198" s="99"/>
      <c r="H2198" s="99"/>
      <c r="I2198" s="99"/>
      <c r="J2198" s="99"/>
      <c r="K2198" s="99"/>
      <c r="L2198" s="99"/>
      <c r="M2198" s="99"/>
      <c r="N2198" s="100"/>
      <c r="O2198" s="33"/>
    </row>
    <row r="2199" spans="2:15">
      <c r="B2199" s="32"/>
      <c r="C2199" s="29">
        <v>4</v>
      </c>
      <c r="D2199" s="98" t="s">
        <v>91</v>
      </c>
      <c r="E2199" s="99"/>
      <c r="F2199" s="99"/>
      <c r="G2199" s="99"/>
      <c r="H2199" s="99"/>
      <c r="I2199" s="99"/>
      <c r="J2199" s="99"/>
      <c r="K2199" s="99"/>
      <c r="L2199" s="99"/>
      <c r="M2199" s="99"/>
      <c r="N2199" s="100"/>
      <c r="O2199" s="33"/>
    </row>
    <row r="2200" spans="2:15">
      <c r="B2200" s="32"/>
      <c r="C2200" s="29">
        <v>5</v>
      </c>
      <c r="D2200" s="98" t="s">
        <v>92</v>
      </c>
      <c r="E2200" s="99"/>
      <c r="F2200" s="99"/>
      <c r="G2200" s="99"/>
      <c r="H2200" s="99"/>
      <c r="I2200" s="99"/>
      <c r="J2200" s="99"/>
      <c r="K2200" s="99"/>
      <c r="L2200" s="99"/>
      <c r="M2200" s="99"/>
      <c r="N2200" s="100"/>
      <c r="O2200" s="9"/>
    </row>
    <row r="2201" spans="2:15">
      <c r="B2201" s="32"/>
      <c r="C2201" s="28"/>
      <c r="D2201" s="13"/>
      <c r="E2201" s="35"/>
      <c r="F2201" s="35"/>
      <c r="G2201" s="35"/>
      <c r="H2201" s="35"/>
      <c r="I2201" s="35"/>
      <c r="J2201" s="35"/>
      <c r="K2201" s="35"/>
      <c r="L2201" s="35"/>
      <c r="M2201" s="35"/>
      <c r="N2201" s="35"/>
      <c r="O2201" s="9"/>
    </row>
    <row r="2202" spans="2:15">
      <c r="B2202" s="6" t="s">
        <v>93</v>
      </c>
      <c r="C2202" s="7" t="s">
        <v>94</v>
      </c>
      <c r="D2202" s="7"/>
      <c r="E2202" s="8" t="s">
        <v>3</v>
      </c>
      <c r="F2202" s="11"/>
      <c r="G2202" s="11"/>
      <c r="H2202" s="11"/>
      <c r="I2202" s="11"/>
      <c r="J2202" s="11"/>
      <c r="K2202" s="11"/>
      <c r="L2202" s="11"/>
      <c r="M2202" s="11"/>
      <c r="N2202" s="11"/>
      <c r="O2202" s="9"/>
    </row>
    <row r="2203" spans="2:15">
      <c r="B2203" s="14"/>
      <c r="C2203" s="31" t="s">
        <v>40</v>
      </c>
      <c r="D2203" s="95" t="s">
        <v>95</v>
      </c>
      <c r="E2203" s="96"/>
      <c r="F2203" s="96"/>
      <c r="G2203" s="96"/>
      <c r="H2203" s="97"/>
      <c r="I2203" s="95" t="s">
        <v>96</v>
      </c>
      <c r="J2203" s="96"/>
      <c r="K2203" s="97"/>
      <c r="L2203" s="95" t="s">
        <v>97</v>
      </c>
      <c r="M2203" s="96"/>
      <c r="N2203" s="97"/>
      <c r="O2203" s="5"/>
    </row>
    <row r="2204" spans="2:15">
      <c r="B2204" s="14"/>
      <c r="C2204" s="29">
        <v>1</v>
      </c>
      <c r="D2204" s="91" t="s">
        <v>16</v>
      </c>
      <c r="E2204" s="92"/>
      <c r="F2204" s="92"/>
      <c r="G2204" s="92"/>
      <c r="H2204" s="93"/>
      <c r="I2204" s="91" t="s">
        <v>99</v>
      </c>
      <c r="J2204" s="92"/>
      <c r="K2204" s="93"/>
      <c r="L2204" s="91" t="s">
        <v>100</v>
      </c>
      <c r="M2204" s="92"/>
      <c r="N2204" s="93"/>
      <c r="O2204" s="5"/>
    </row>
    <row r="2205" spans="2:15">
      <c r="B2205" s="14"/>
      <c r="C2205" s="29">
        <v>2</v>
      </c>
      <c r="D2205" s="91" t="s">
        <v>101</v>
      </c>
      <c r="E2205" s="92"/>
      <c r="F2205" s="92"/>
      <c r="G2205" s="92"/>
      <c r="H2205" s="93"/>
      <c r="I2205" s="91" t="s">
        <v>99</v>
      </c>
      <c r="J2205" s="92"/>
      <c r="K2205" s="93"/>
      <c r="L2205" s="91" t="s">
        <v>100</v>
      </c>
      <c r="M2205" s="92"/>
      <c r="N2205" s="93"/>
      <c r="O2205" s="5"/>
    </row>
    <row r="2206" spans="2:15">
      <c r="B2206" s="14"/>
      <c r="C2206" s="29">
        <v>3</v>
      </c>
      <c r="D2206" s="91" t="s">
        <v>277</v>
      </c>
      <c r="E2206" s="92"/>
      <c r="F2206" s="92"/>
      <c r="G2206" s="92"/>
      <c r="H2206" s="93"/>
      <c r="I2206" s="91" t="s">
        <v>99</v>
      </c>
      <c r="J2206" s="92"/>
      <c r="K2206" s="93"/>
      <c r="L2206" s="91" t="s">
        <v>275</v>
      </c>
      <c r="M2206" s="92"/>
      <c r="N2206" s="93"/>
      <c r="O2206" s="5"/>
    </row>
    <row r="2207" spans="2:15">
      <c r="B2207" s="3"/>
      <c r="C2207" s="4"/>
      <c r="D2207" s="4"/>
      <c r="E2207" s="4"/>
      <c r="F2207" s="4"/>
      <c r="G2207" s="4"/>
      <c r="H2207" s="4"/>
      <c r="I2207" s="4"/>
      <c r="J2207" s="4"/>
      <c r="K2207" s="4"/>
      <c r="L2207" s="4"/>
      <c r="M2207" s="4"/>
      <c r="N2207" s="4"/>
      <c r="O2207" s="5"/>
    </row>
    <row r="2208" spans="2:15">
      <c r="B2208" s="6" t="s">
        <v>102</v>
      </c>
      <c r="C2208" s="7" t="s">
        <v>103</v>
      </c>
      <c r="D2208" s="7"/>
      <c r="E2208" s="7" t="s">
        <v>3</v>
      </c>
      <c r="F2208" s="7"/>
      <c r="G2208" s="7"/>
      <c r="H2208" s="7"/>
      <c r="I2208" s="11"/>
      <c r="J2208" s="11"/>
      <c r="K2208" s="11"/>
      <c r="L2208" s="11"/>
      <c r="M2208" s="11"/>
      <c r="N2208" s="11"/>
      <c r="O2208" s="9"/>
    </row>
    <row r="2209" spans="2:15">
      <c r="B2209" s="14"/>
      <c r="C2209" s="31" t="s">
        <v>40</v>
      </c>
      <c r="D2209" s="95" t="s">
        <v>104</v>
      </c>
      <c r="E2209" s="96"/>
      <c r="F2209" s="96"/>
      <c r="G2209" s="96"/>
      <c r="H2209" s="96"/>
      <c r="I2209" s="96"/>
      <c r="J2209" s="97"/>
      <c r="K2209" s="95" t="s">
        <v>105</v>
      </c>
      <c r="L2209" s="96"/>
      <c r="M2209" s="96"/>
      <c r="N2209" s="97"/>
      <c r="O2209" s="5"/>
    </row>
    <row r="2210" spans="2:15">
      <c r="B2210" s="6"/>
      <c r="C2210" s="29">
        <v>1</v>
      </c>
      <c r="D2210" s="91" t="s">
        <v>106</v>
      </c>
      <c r="E2210" s="92"/>
      <c r="F2210" s="92"/>
      <c r="G2210" s="92"/>
      <c r="H2210" s="92"/>
      <c r="I2210" s="92"/>
      <c r="J2210" s="93"/>
      <c r="K2210" s="91" t="s">
        <v>107</v>
      </c>
      <c r="L2210" s="92"/>
      <c r="M2210" s="92"/>
      <c r="N2210" s="93"/>
      <c r="O2210" s="9"/>
    </row>
    <row r="2211" spans="2:15">
      <c r="B2211" s="6"/>
      <c r="C2211" s="29">
        <v>2</v>
      </c>
      <c r="D2211" s="91" t="s">
        <v>108</v>
      </c>
      <c r="E2211" s="92"/>
      <c r="F2211" s="92"/>
      <c r="G2211" s="92"/>
      <c r="H2211" s="92"/>
      <c r="I2211" s="92"/>
      <c r="J2211" s="93"/>
      <c r="K2211" s="91" t="s">
        <v>109</v>
      </c>
      <c r="L2211" s="92"/>
      <c r="M2211" s="92"/>
      <c r="N2211" s="93"/>
      <c r="O2211" s="9"/>
    </row>
    <row r="2212" spans="2:15">
      <c r="B2212" s="6"/>
      <c r="C2212" s="29">
        <v>3</v>
      </c>
      <c r="D2212" s="91" t="s">
        <v>110</v>
      </c>
      <c r="E2212" s="92"/>
      <c r="F2212" s="92"/>
      <c r="G2212" s="92"/>
      <c r="H2212" s="92"/>
      <c r="I2212" s="92"/>
      <c r="J2212" s="93"/>
      <c r="K2212" s="91" t="s">
        <v>111</v>
      </c>
      <c r="L2212" s="92"/>
      <c r="M2212" s="92"/>
      <c r="N2212" s="93"/>
      <c r="O2212" s="9"/>
    </row>
    <row r="2213" spans="2:15">
      <c r="B2213" s="6"/>
      <c r="C2213" s="29">
        <v>4</v>
      </c>
      <c r="D2213" s="91" t="s">
        <v>112</v>
      </c>
      <c r="E2213" s="92"/>
      <c r="F2213" s="92"/>
      <c r="G2213" s="92"/>
      <c r="H2213" s="92"/>
      <c r="I2213" s="92"/>
      <c r="J2213" s="93"/>
      <c r="K2213" s="91" t="s">
        <v>113</v>
      </c>
      <c r="L2213" s="92"/>
      <c r="M2213" s="92"/>
      <c r="N2213" s="93"/>
      <c r="O2213" s="9"/>
    </row>
    <row r="2214" spans="2:15">
      <c r="B2214" s="6"/>
      <c r="C2214" s="29">
        <v>5</v>
      </c>
      <c r="D2214" s="91" t="s">
        <v>114</v>
      </c>
      <c r="E2214" s="92"/>
      <c r="F2214" s="92"/>
      <c r="G2214" s="92"/>
      <c r="H2214" s="92"/>
      <c r="I2214" s="92"/>
      <c r="J2214" s="93"/>
      <c r="K2214" s="91" t="s">
        <v>115</v>
      </c>
      <c r="L2214" s="92"/>
      <c r="M2214" s="92"/>
      <c r="N2214" s="93"/>
      <c r="O2214" s="9"/>
    </row>
    <row r="2215" spans="2:15">
      <c r="B2215" s="6"/>
      <c r="C2215" s="29">
        <v>6</v>
      </c>
      <c r="D2215" s="91" t="s">
        <v>116</v>
      </c>
      <c r="E2215" s="92"/>
      <c r="F2215" s="92"/>
      <c r="G2215" s="92"/>
      <c r="H2215" s="92"/>
      <c r="I2215" s="92"/>
      <c r="J2215" s="93"/>
      <c r="K2215" s="91" t="s">
        <v>117</v>
      </c>
      <c r="L2215" s="92"/>
      <c r="M2215" s="92"/>
      <c r="N2215" s="93"/>
      <c r="O2215" s="9"/>
    </row>
    <row r="2216" spans="2:15">
      <c r="B2216" s="6"/>
      <c r="C2216" s="29">
        <v>7</v>
      </c>
      <c r="D2216" s="91" t="s">
        <v>118</v>
      </c>
      <c r="E2216" s="92"/>
      <c r="F2216" s="92"/>
      <c r="G2216" s="92"/>
      <c r="H2216" s="92"/>
      <c r="I2216" s="92"/>
      <c r="J2216" s="93"/>
      <c r="K2216" s="91" t="s">
        <v>119</v>
      </c>
      <c r="L2216" s="92"/>
      <c r="M2216" s="92"/>
      <c r="N2216" s="93"/>
      <c r="O2216" s="9"/>
    </row>
    <row r="2217" spans="2:15">
      <c r="B2217" s="6"/>
      <c r="C2217" s="29">
        <v>8</v>
      </c>
      <c r="D2217" s="91" t="s">
        <v>120</v>
      </c>
      <c r="E2217" s="92"/>
      <c r="F2217" s="92"/>
      <c r="G2217" s="92"/>
      <c r="H2217" s="92"/>
      <c r="I2217" s="92"/>
      <c r="J2217" s="93"/>
      <c r="K2217" s="91" t="s">
        <v>121</v>
      </c>
      <c r="L2217" s="92"/>
      <c r="M2217" s="92"/>
      <c r="N2217" s="93"/>
      <c r="O2217" s="9"/>
    </row>
    <row r="2218" spans="2:15">
      <c r="B2218" s="6"/>
      <c r="C2218" s="29">
        <v>9</v>
      </c>
      <c r="D2218" s="91" t="s">
        <v>122</v>
      </c>
      <c r="E2218" s="92"/>
      <c r="F2218" s="92"/>
      <c r="G2218" s="92"/>
      <c r="H2218" s="92"/>
      <c r="I2218" s="92"/>
      <c r="J2218" s="93"/>
      <c r="K2218" s="91" t="s">
        <v>123</v>
      </c>
      <c r="L2218" s="92"/>
      <c r="M2218" s="92"/>
      <c r="N2218" s="93"/>
      <c r="O2218" s="9"/>
    </row>
    <row r="2219" spans="2:15">
      <c r="B2219" s="14"/>
      <c r="C2219" s="36"/>
      <c r="D2219" s="36"/>
      <c r="E2219" s="36"/>
      <c r="F2219" s="36"/>
      <c r="G2219" s="36"/>
      <c r="H2219" s="36"/>
      <c r="I2219" s="4"/>
      <c r="J2219" s="4"/>
      <c r="K2219" s="4"/>
      <c r="L2219" s="4"/>
      <c r="M2219" s="4"/>
      <c r="N2219" s="4"/>
      <c r="O2219" s="5"/>
    </row>
    <row r="2220" spans="2:15">
      <c r="B2220" s="6" t="s">
        <v>124</v>
      </c>
      <c r="C2220" s="94" t="s">
        <v>125</v>
      </c>
      <c r="D2220" s="94"/>
      <c r="E2220" s="11" t="s">
        <v>3</v>
      </c>
      <c r="F2220" s="11"/>
      <c r="G2220" s="11"/>
      <c r="H2220" s="11"/>
      <c r="I2220" s="11"/>
      <c r="J2220" s="11"/>
      <c r="K2220" s="11"/>
      <c r="L2220" s="11"/>
      <c r="M2220" s="11"/>
      <c r="N2220" s="11"/>
      <c r="O2220" s="9"/>
    </row>
    <row r="2221" spans="2:15">
      <c r="B2221" s="14"/>
      <c r="C2221" s="31" t="s">
        <v>40</v>
      </c>
      <c r="D2221" s="95" t="s">
        <v>126</v>
      </c>
      <c r="E2221" s="96"/>
      <c r="F2221" s="96"/>
      <c r="G2221" s="96"/>
      <c r="H2221" s="96"/>
      <c r="I2221" s="96"/>
      <c r="J2221" s="97"/>
      <c r="K2221" s="95" t="s">
        <v>127</v>
      </c>
      <c r="L2221" s="96"/>
      <c r="M2221" s="96"/>
      <c r="N2221" s="97"/>
      <c r="O2221" s="5"/>
    </row>
    <row r="2222" spans="2:15">
      <c r="B2222" s="6"/>
      <c r="C2222" s="29">
        <v>1</v>
      </c>
      <c r="D2222" s="91" t="s">
        <v>11</v>
      </c>
      <c r="E2222" s="92"/>
      <c r="F2222" s="92"/>
      <c r="G2222" s="92"/>
      <c r="H2222" s="92"/>
      <c r="I2222" s="92"/>
      <c r="J2222" s="93"/>
      <c r="K2222" s="91" t="s">
        <v>11</v>
      </c>
      <c r="L2222" s="92"/>
      <c r="M2222" s="92"/>
      <c r="N2222" s="93"/>
      <c r="O2222" s="9"/>
    </row>
    <row r="2223" spans="2:15">
      <c r="B2223" s="6"/>
      <c r="C2223" s="29">
        <v>2</v>
      </c>
      <c r="D2223" s="91" t="s">
        <v>11</v>
      </c>
      <c r="E2223" s="92"/>
      <c r="F2223" s="92"/>
      <c r="G2223" s="92"/>
      <c r="H2223" s="92"/>
      <c r="I2223" s="92"/>
      <c r="J2223" s="93"/>
      <c r="K2223" s="91" t="s">
        <v>11</v>
      </c>
      <c r="L2223" s="92"/>
      <c r="M2223" s="92"/>
      <c r="N2223" s="93"/>
      <c r="O2223" s="9"/>
    </row>
    <row r="2224" spans="2:15">
      <c r="B2224" s="3"/>
      <c r="C2224" s="4"/>
      <c r="D2224" s="4"/>
      <c r="E2224" s="4"/>
      <c r="F2224" s="30"/>
      <c r="G2224" s="30"/>
      <c r="H2224" s="30"/>
      <c r="I2224" s="30"/>
      <c r="J2224" s="30"/>
      <c r="K2224" s="30"/>
      <c r="L2224" s="30"/>
      <c r="M2224" s="30"/>
      <c r="N2224" s="30"/>
      <c r="O2224" s="5"/>
    </row>
    <row r="2225" spans="2:15">
      <c r="B2225" s="6" t="s">
        <v>128</v>
      </c>
      <c r="C2225" s="7" t="s">
        <v>129</v>
      </c>
      <c r="D2225" s="7"/>
      <c r="E2225" s="7" t="s">
        <v>3</v>
      </c>
      <c r="F2225" s="7"/>
      <c r="G2225" s="7"/>
      <c r="H2225" s="7"/>
      <c r="I2225" s="11"/>
      <c r="J2225" s="11"/>
      <c r="K2225" s="11"/>
      <c r="L2225" s="11"/>
      <c r="M2225" s="11"/>
      <c r="N2225" s="11"/>
      <c r="O2225" s="9"/>
    </row>
    <row r="2226" spans="2:15">
      <c r="B2226" s="32"/>
      <c r="C2226" s="7" t="s">
        <v>9</v>
      </c>
      <c r="D2226" s="38" t="s">
        <v>130</v>
      </c>
      <c r="E2226" s="38" t="s">
        <v>3</v>
      </c>
      <c r="F2226" s="88" t="s">
        <v>370</v>
      </c>
      <c r="G2226" s="88"/>
      <c r="H2226" s="87"/>
      <c r="I2226" s="87"/>
      <c r="J2226" s="87"/>
      <c r="K2226" s="87"/>
      <c r="L2226" s="87"/>
      <c r="M2226" s="87"/>
      <c r="N2226" s="87"/>
      <c r="O2226" s="9"/>
    </row>
    <row r="2227" spans="2:15">
      <c r="B2227" s="32"/>
      <c r="C2227" s="7" t="s">
        <v>12</v>
      </c>
      <c r="D2227" s="38" t="s">
        <v>132</v>
      </c>
      <c r="E2227" s="38" t="s">
        <v>3</v>
      </c>
      <c r="F2227" s="11" t="s">
        <v>133</v>
      </c>
      <c r="G2227" s="88" t="s">
        <v>134</v>
      </c>
      <c r="H2227" s="87"/>
      <c r="I2227" s="87"/>
      <c r="J2227" s="87"/>
      <c r="K2227" s="87"/>
      <c r="L2227" s="87"/>
      <c r="M2227" s="87"/>
      <c r="N2227" s="87"/>
      <c r="O2227" s="9"/>
    </row>
    <row r="2228" spans="2:15">
      <c r="B2228" s="32"/>
      <c r="C2228" s="7"/>
      <c r="D2228" s="38"/>
      <c r="E2228" s="38"/>
      <c r="F2228" s="11" t="s">
        <v>135</v>
      </c>
      <c r="G2228" s="87" t="s">
        <v>136</v>
      </c>
      <c r="H2228" s="87"/>
      <c r="I2228" s="87"/>
      <c r="J2228" s="87"/>
      <c r="K2228" s="87"/>
      <c r="L2228" s="87"/>
      <c r="M2228" s="87"/>
      <c r="N2228" s="87"/>
      <c r="O2228" s="9"/>
    </row>
    <row r="2229" spans="2:15">
      <c r="B2229" s="32"/>
      <c r="C2229" s="7"/>
      <c r="D2229" s="38"/>
      <c r="E2229" s="38"/>
      <c r="F2229" s="11" t="s">
        <v>137</v>
      </c>
      <c r="G2229" s="87" t="s">
        <v>138</v>
      </c>
      <c r="H2229" s="87"/>
      <c r="I2229" s="87"/>
      <c r="J2229" s="87"/>
      <c r="K2229" s="87"/>
      <c r="L2229" s="87"/>
      <c r="M2229" s="87"/>
      <c r="N2229" s="87"/>
      <c r="O2229" s="9"/>
    </row>
    <row r="2230" spans="2:15">
      <c r="B2230" s="32"/>
      <c r="C2230" s="7"/>
      <c r="D2230" s="38"/>
      <c r="E2230" s="38"/>
      <c r="F2230" s="11" t="s">
        <v>139</v>
      </c>
      <c r="G2230" s="87" t="s">
        <v>140</v>
      </c>
      <c r="H2230" s="87"/>
      <c r="I2230" s="87"/>
      <c r="J2230" s="87"/>
      <c r="K2230" s="87"/>
      <c r="L2230" s="87"/>
      <c r="M2230" s="87"/>
      <c r="N2230" s="87"/>
      <c r="O2230" s="9"/>
    </row>
    <row r="2231" spans="2:15">
      <c r="B2231" s="32"/>
      <c r="C2231" s="7" t="s">
        <v>14</v>
      </c>
      <c r="D2231" s="39" t="s">
        <v>141</v>
      </c>
      <c r="E2231" s="38" t="s">
        <v>3</v>
      </c>
      <c r="F2231" s="11" t="s">
        <v>144</v>
      </c>
      <c r="G2231" s="88" t="s">
        <v>145</v>
      </c>
      <c r="H2231" s="87"/>
      <c r="I2231" s="87"/>
      <c r="J2231" s="87"/>
      <c r="K2231" s="87"/>
      <c r="L2231" s="87"/>
      <c r="M2231" s="87"/>
      <c r="N2231" s="87"/>
      <c r="O2231" s="9"/>
    </row>
    <row r="2232" spans="2:15">
      <c r="B2232" s="32"/>
      <c r="C2232" s="7"/>
      <c r="D2232" s="39"/>
      <c r="E2232" s="38"/>
      <c r="F2232" s="11" t="s">
        <v>146</v>
      </c>
      <c r="G2232" s="86" t="s">
        <v>147</v>
      </c>
      <c r="H2232" s="87"/>
      <c r="I2232" s="87"/>
      <c r="J2232" s="87"/>
      <c r="K2232" s="87"/>
      <c r="L2232" s="87"/>
      <c r="M2232" s="87"/>
      <c r="N2232" s="87"/>
      <c r="O2232" s="9"/>
    </row>
    <row r="2233" spans="2:15">
      <c r="B2233" s="32"/>
      <c r="C2233" s="7"/>
      <c r="D2233" s="39"/>
      <c r="E2233" s="38"/>
      <c r="F2233" s="11" t="s">
        <v>148</v>
      </c>
      <c r="G2233" s="86" t="s">
        <v>149</v>
      </c>
      <c r="H2233" s="87"/>
      <c r="I2233" s="87"/>
      <c r="J2233" s="87"/>
      <c r="K2233" s="87"/>
      <c r="L2233" s="87"/>
      <c r="M2233" s="87"/>
      <c r="N2233" s="87"/>
      <c r="O2233" s="9"/>
    </row>
    <row r="2234" spans="2:15">
      <c r="B2234" s="32"/>
      <c r="C2234" s="7"/>
      <c r="D2234" s="39"/>
      <c r="E2234" s="38"/>
      <c r="F2234" s="11" t="s">
        <v>326</v>
      </c>
      <c r="G2234" s="86" t="s">
        <v>327</v>
      </c>
      <c r="H2234" s="87"/>
      <c r="I2234" s="87"/>
      <c r="J2234" s="87"/>
      <c r="K2234" s="87"/>
      <c r="L2234" s="87"/>
      <c r="M2234" s="87"/>
      <c r="N2234" s="87"/>
      <c r="O2234" s="9"/>
    </row>
    <row r="2235" spans="2:15">
      <c r="B2235" s="32"/>
      <c r="C2235" s="7" t="s">
        <v>17</v>
      </c>
      <c r="D2235" s="38" t="s">
        <v>150</v>
      </c>
      <c r="E2235" s="38" t="s">
        <v>3</v>
      </c>
      <c r="F2235" s="11" t="s">
        <v>151</v>
      </c>
      <c r="G2235" s="11" t="s">
        <v>3</v>
      </c>
      <c r="H2235" s="88" t="s">
        <v>152</v>
      </c>
      <c r="I2235" s="87"/>
      <c r="J2235" s="87"/>
      <c r="K2235" s="87"/>
      <c r="L2235" s="87"/>
      <c r="M2235" s="87"/>
      <c r="N2235" s="87"/>
      <c r="O2235" s="9"/>
    </row>
    <row r="2236" spans="2:15">
      <c r="B2236" s="32"/>
      <c r="C2236" s="7"/>
      <c r="D2236" s="38"/>
      <c r="E2236" s="38"/>
      <c r="F2236" s="11" t="s">
        <v>328</v>
      </c>
      <c r="G2236" s="11" t="s">
        <v>3</v>
      </c>
      <c r="H2236" s="11" t="s">
        <v>329</v>
      </c>
      <c r="I2236" s="40"/>
      <c r="J2236" s="40"/>
      <c r="K2236" s="40"/>
      <c r="L2236" s="40"/>
      <c r="M2236" s="40"/>
      <c r="N2236" s="40"/>
      <c r="O2236" s="9"/>
    </row>
    <row r="2237" spans="2:15">
      <c r="B2237" s="32"/>
      <c r="C2237" s="7" t="s">
        <v>20</v>
      </c>
      <c r="D2237" s="38" t="s">
        <v>155</v>
      </c>
      <c r="E2237" s="38" t="s">
        <v>3</v>
      </c>
      <c r="F2237" s="88" t="s">
        <v>156</v>
      </c>
      <c r="G2237" s="87"/>
      <c r="H2237" s="87"/>
      <c r="I2237" s="87"/>
      <c r="J2237" s="87"/>
      <c r="K2237" s="87"/>
      <c r="L2237" s="87"/>
      <c r="M2237" s="87"/>
      <c r="N2237" s="87"/>
      <c r="O2237" s="9"/>
    </row>
    <row r="2238" spans="2:15">
      <c r="B2238" s="32"/>
      <c r="C2238" s="7"/>
      <c r="D2238" s="38"/>
      <c r="E2238" s="38"/>
      <c r="F2238" s="88" t="s">
        <v>157</v>
      </c>
      <c r="G2238" s="87"/>
      <c r="H2238" s="87"/>
      <c r="I2238" s="87"/>
      <c r="J2238" s="87"/>
      <c r="K2238" s="87"/>
      <c r="L2238" s="87"/>
      <c r="M2238" s="87"/>
      <c r="N2238" s="87"/>
      <c r="O2238" s="9"/>
    </row>
    <row r="2239" spans="2:15">
      <c r="B2239" s="32"/>
      <c r="C2239" s="7"/>
      <c r="D2239" s="38"/>
      <c r="E2239" s="38"/>
      <c r="F2239" s="88" t="s">
        <v>158</v>
      </c>
      <c r="G2239" s="87"/>
      <c r="H2239" s="87"/>
      <c r="I2239" s="87"/>
      <c r="J2239" s="87"/>
      <c r="K2239" s="87"/>
      <c r="L2239" s="87"/>
      <c r="M2239" s="87"/>
      <c r="N2239" s="87"/>
      <c r="O2239" s="9"/>
    </row>
    <row r="2240" spans="2:15">
      <c r="B2240" s="32"/>
      <c r="C2240" s="7"/>
      <c r="D2240" s="38"/>
      <c r="E2240" s="38"/>
      <c r="F2240" s="88" t="s">
        <v>159</v>
      </c>
      <c r="G2240" s="87"/>
      <c r="H2240" s="87"/>
      <c r="I2240" s="87"/>
      <c r="J2240" s="87"/>
      <c r="K2240" s="87"/>
      <c r="L2240" s="87"/>
      <c r="M2240" s="87"/>
      <c r="N2240" s="87"/>
      <c r="O2240" s="9"/>
    </row>
    <row r="2241" spans="2:15">
      <c r="B2241" s="32"/>
      <c r="C2241" s="7"/>
      <c r="D2241" s="38"/>
      <c r="E2241" s="38"/>
      <c r="F2241" s="88" t="s">
        <v>160</v>
      </c>
      <c r="G2241" s="87"/>
      <c r="H2241" s="87"/>
      <c r="I2241" s="87"/>
      <c r="J2241" s="87"/>
      <c r="K2241" s="87"/>
      <c r="L2241" s="87"/>
      <c r="M2241" s="87"/>
      <c r="N2241" s="87"/>
      <c r="O2241" s="9"/>
    </row>
    <row r="2242" spans="2:15">
      <c r="B2242" s="32"/>
      <c r="C2242" s="7"/>
      <c r="D2242" s="38"/>
      <c r="E2242" s="38"/>
      <c r="F2242" s="88" t="s">
        <v>161</v>
      </c>
      <c r="G2242" s="87"/>
      <c r="H2242" s="87"/>
      <c r="I2242" s="87"/>
      <c r="J2242" s="87"/>
      <c r="K2242" s="87"/>
      <c r="L2242" s="87"/>
      <c r="M2242" s="87"/>
      <c r="N2242" s="87"/>
      <c r="O2242" s="9"/>
    </row>
    <row r="2243" spans="2:15">
      <c r="B2243" s="32"/>
      <c r="C2243" s="7" t="s">
        <v>22</v>
      </c>
      <c r="D2243" s="38" t="s">
        <v>162</v>
      </c>
      <c r="E2243" s="38" t="s">
        <v>3</v>
      </c>
      <c r="F2243" s="41" t="s">
        <v>163</v>
      </c>
      <c r="G2243" s="11"/>
      <c r="H2243" s="7" t="s">
        <v>164</v>
      </c>
      <c r="I2243" s="8"/>
      <c r="J2243" s="11" t="s">
        <v>165</v>
      </c>
      <c r="K2243" s="11"/>
      <c r="L2243" s="11"/>
      <c r="M2243" s="11"/>
      <c r="N2243" s="11"/>
      <c r="O2243" s="9"/>
    </row>
    <row r="2244" spans="2:15">
      <c r="B2244" s="32"/>
      <c r="C2244" s="7"/>
      <c r="D2244" s="38"/>
      <c r="E2244" s="42"/>
      <c r="F2244" s="41" t="s">
        <v>166</v>
      </c>
      <c r="G2244" s="28"/>
      <c r="H2244" s="7" t="s">
        <v>167</v>
      </c>
      <c r="I2244" s="43"/>
      <c r="J2244" s="7" t="s">
        <v>168</v>
      </c>
      <c r="K2244" s="11"/>
      <c r="L2244" s="11"/>
      <c r="M2244" s="11"/>
      <c r="N2244" s="11"/>
      <c r="O2244" s="9"/>
    </row>
    <row r="2245" spans="2:15">
      <c r="B2245" s="32"/>
      <c r="C2245" s="7"/>
      <c r="D2245" s="38"/>
      <c r="E2245" s="42"/>
      <c r="F2245" s="41" t="s">
        <v>169</v>
      </c>
      <c r="G2245" s="28"/>
      <c r="H2245" s="7" t="s">
        <v>170</v>
      </c>
      <c r="I2245" s="43"/>
      <c r="J2245" s="43" t="s">
        <v>168</v>
      </c>
      <c r="K2245" s="11"/>
      <c r="L2245" s="11"/>
      <c r="M2245" s="11"/>
      <c r="N2245" s="11"/>
      <c r="O2245" s="9"/>
    </row>
    <row r="2246" spans="2:15">
      <c r="B2246" s="32"/>
      <c r="C2246" s="7"/>
      <c r="D2246" s="38"/>
      <c r="E2246" s="42"/>
      <c r="F2246" s="41" t="s">
        <v>171</v>
      </c>
      <c r="G2246" s="28"/>
      <c r="H2246" s="7" t="s">
        <v>172</v>
      </c>
      <c r="I2246" s="43"/>
      <c r="J2246" s="43" t="s">
        <v>168</v>
      </c>
      <c r="K2246" s="11"/>
      <c r="L2246" s="11"/>
      <c r="M2246" s="11"/>
      <c r="N2246" s="11"/>
      <c r="O2246" s="9"/>
    </row>
    <row r="2247" spans="2:15">
      <c r="B2247" s="32"/>
      <c r="C2247" s="7"/>
      <c r="D2247" s="44"/>
      <c r="E2247" s="42"/>
      <c r="F2247" s="41" t="s">
        <v>173</v>
      </c>
      <c r="G2247" s="28"/>
      <c r="H2247" s="7" t="s">
        <v>174</v>
      </c>
      <c r="I2247" s="43"/>
      <c r="J2247" s="43" t="s">
        <v>168</v>
      </c>
      <c r="K2247" s="11"/>
      <c r="L2247" s="11"/>
      <c r="M2247" s="11"/>
      <c r="N2247" s="11"/>
      <c r="O2247" s="9"/>
    </row>
    <row r="2248" spans="2:15">
      <c r="B2248" s="32"/>
      <c r="C2248" s="7"/>
      <c r="D2248" s="44"/>
      <c r="E2248" s="42"/>
      <c r="F2248" s="41" t="s">
        <v>175</v>
      </c>
      <c r="G2248" s="28"/>
      <c r="H2248" s="7" t="s">
        <v>176</v>
      </c>
      <c r="I2248" s="43"/>
      <c r="J2248" s="43" t="s">
        <v>168</v>
      </c>
      <c r="K2248" s="11"/>
      <c r="L2248" s="11"/>
      <c r="M2248" s="11"/>
      <c r="N2248" s="11"/>
      <c r="O2248" s="9"/>
    </row>
    <row r="2249" spans="2:15">
      <c r="B2249" s="32"/>
      <c r="C2249" s="7" t="s">
        <v>24</v>
      </c>
      <c r="D2249" s="38" t="s">
        <v>177</v>
      </c>
      <c r="E2249" s="10"/>
      <c r="F2249" s="11" t="s">
        <v>178</v>
      </c>
      <c r="G2249" s="88" t="s">
        <v>179</v>
      </c>
      <c r="H2249" s="87"/>
      <c r="I2249" s="87"/>
      <c r="J2249" s="87"/>
      <c r="K2249" s="87"/>
      <c r="L2249" s="87"/>
      <c r="M2249" s="87"/>
      <c r="N2249" s="87"/>
      <c r="O2249" s="9"/>
    </row>
    <row r="2250" spans="2:15">
      <c r="B2250" s="32"/>
      <c r="C2250" s="11"/>
      <c r="D2250" s="44"/>
      <c r="E2250" s="44"/>
      <c r="F2250" s="28" t="s">
        <v>180</v>
      </c>
      <c r="G2250" s="88" t="s">
        <v>181</v>
      </c>
      <c r="H2250" s="87"/>
      <c r="I2250" s="87"/>
      <c r="J2250" s="87"/>
      <c r="K2250" s="87"/>
      <c r="L2250" s="87"/>
      <c r="M2250" s="87"/>
      <c r="N2250" s="87"/>
      <c r="O2250" s="9"/>
    </row>
    <row r="2251" spans="2:15">
      <c r="B2251" s="32"/>
      <c r="C2251" s="11"/>
      <c r="D2251" s="44"/>
      <c r="E2251" s="44"/>
      <c r="F2251" s="28" t="s">
        <v>182</v>
      </c>
      <c r="G2251" s="88" t="s">
        <v>183</v>
      </c>
      <c r="H2251" s="87"/>
      <c r="I2251" s="87"/>
      <c r="J2251" s="87"/>
      <c r="K2251" s="87"/>
      <c r="L2251" s="87"/>
      <c r="M2251" s="87"/>
      <c r="N2251" s="87"/>
      <c r="O2251" s="9"/>
    </row>
    <row r="2252" spans="2:15">
      <c r="B2252" s="32"/>
      <c r="C2252" s="11"/>
      <c r="D2252" s="44"/>
      <c r="E2252" s="44"/>
      <c r="F2252" s="28" t="s">
        <v>184</v>
      </c>
      <c r="G2252" s="88" t="s">
        <v>185</v>
      </c>
      <c r="H2252" s="88"/>
      <c r="I2252" s="88"/>
      <c r="J2252" s="88"/>
      <c r="K2252" s="88"/>
      <c r="L2252" s="88"/>
      <c r="M2252" s="88"/>
      <c r="N2252" s="88"/>
      <c r="O2252" s="9"/>
    </row>
    <row r="2253" spans="2:15">
      <c r="B2253" s="3"/>
      <c r="C2253" s="4"/>
      <c r="D2253" s="45"/>
      <c r="E2253" s="45"/>
      <c r="F2253" s="4"/>
      <c r="G2253" s="4"/>
      <c r="H2253" s="4"/>
      <c r="I2253" s="4"/>
      <c r="J2253" s="4"/>
      <c r="K2253" s="4"/>
      <c r="L2253" s="4"/>
      <c r="M2253" s="4"/>
      <c r="N2253" s="4"/>
      <c r="O2253" s="5"/>
    </row>
    <row r="2254" spans="2:15">
      <c r="B2254" s="6" t="s">
        <v>186</v>
      </c>
      <c r="C2254" s="89" t="s">
        <v>187</v>
      </c>
      <c r="D2254" s="90"/>
      <c r="E2254" s="7" t="s">
        <v>3</v>
      </c>
      <c r="F2254" s="7" t="s">
        <v>188</v>
      </c>
      <c r="G2254" s="7"/>
      <c r="H2254" s="10"/>
      <c r="I2254" s="7"/>
      <c r="J2254" s="11"/>
      <c r="K2254" s="11"/>
      <c r="L2254" s="11"/>
      <c r="M2254" s="11"/>
      <c r="N2254" s="11"/>
      <c r="O2254" s="9"/>
    </row>
    <row r="2255" spans="2:15">
      <c r="B2255" s="3"/>
      <c r="C2255" s="4"/>
      <c r="D2255" s="45"/>
      <c r="E2255" s="45"/>
      <c r="F2255" s="4"/>
      <c r="G2255" s="4"/>
      <c r="H2255" s="4"/>
      <c r="I2255" s="4"/>
      <c r="J2255" s="4"/>
      <c r="K2255" s="4"/>
      <c r="L2255" s="4"/>
      <c r="M2255" s="4"/>
      <c r="N2255" s="4"/>
      <c r="O2255" s="5"/>
    </row>
    <row r="2256" spans="2:15">
      <c r="B2256" s="6" t="s">
        <v>189</v>
      </c>
      <c r="C2256" s="7" t="s">
        <v>190</v>
      </c>
      <c r="D2256" s="7"/>
      <c r="E2256" s="38" t="s">
        <v>3</v>
      </c>
      <c r="F2256" s="28">
        <v>3</v>
      </c>
      <c r="G2256" s="11"/>
      <c r="H2256" s="11"/>
      <c r="I2256" s="11"/>
      <c r="J2256" s="7"/>
      <c r="K2256" s="11"/>
      <c r="L2256" s="11"/>
      <c r="M2256" s="11"/>
      <c r="N2256" s="11"/>
      <c r="O2256" s="9"/>
    </row>
    <row r="2257" spans="2:15">
      <c r="B2257" s="46"/>
      <c r="C2257" s="47"/>
      <c r="D2257" s="48"/>
      <c r="E2257" s="48"/>
      <c r="F2257" s="49"/>
      <c r="G2257" s="49"/>
      <c r="H2257" s="49"/>
      <c r="I2257" s="49"/>
      <c r="J2257" s="49"/>
      <c r="K2257" s="49"/>
      <c r="L2257" s="49"/>
      <c r="M2257" s="49"/>
      <c r="N2257" s="49"/>
      <c r="O2257" s="50"/>
    </row>
    <row r="2260" spans="2:15">
      <c r="K2260" s="55" t="s">
        <v>98</v>
      </c>
    </row>
    <row r="2261" spans="2:15">
      <c r="K2261" s="56" t="s">
        <v>644</v>
      </c>
    </row>
    <row r="2262" spans="2:15">
      <c r="K2262" s="58"/>
    </row>
    <row r="2263" spans="2:15">
      <c r="K2263" s="58"/>
    </row>
    <row r="2264" spans="2:15">
      <c r="K2264" s="58"/>
    </row>
    <row r="2265" spans="2:15">
      <c r="K2265" s="84" t="s">
        <v>645</v>
      </c>
    </row>
    <row r="2266" spans="2:15">
      <c r="K2266" s="57" t="s">
        <v>646</v>
      </c>
    </row>
    <row r="2353" spans="2:15" ht="25.8">
      <c r="B2353" s="74" t="s">
        <v>379</v>
      </c>
      <c r="C2353" s="74"/>
      <c r="D2353" s="74"/>
      <c r="E2353" s="74"/>
      <c r="F2353" s="74"/>
      <c r="G2353" s="74"/>
      <c r="H2353" s="74"/>
    </row>
    <row r="2354" spans="2:15">
      <c r="B2354" s="120" t="s">
        <v>0</v>
      </c>
      <c r="C2354" s="121"/>
      <c r="D2354" s="121"/>
      <c r="E2354" s="121"/>
      <c r="F2354" s="121"/>
      <c r="G2354" s="121"/>
      <c r="H2354" s="121"/>
      <c r="I2354" s="121"/>
      <c r="J2354" s="121"/>
      <c r="K2354" s="121"/>
      <c r="L2354" s="121"/>
      <c r="M2354" s="121"/>
      <c r="N2354" s="121"/>
      <c r="O2354" s="1"/>
    </row>
    <row r="2355" spans="2:15">
      <c r="B2355" s="3"/>
      <c r="C2355" s="4"/>
      <c r="D2355" s="4"/>
      <c r="E2355" s="4"/>
      <c r="F2355" s="4"/>
      <c r="G2355" s="4"/>
      <c r="H2355" s="4"/>
      <c r="I2355" s="4"/>
      <c r="J2355" s="4"/>
      <c r="K2355" s="4"/>
      <c r="L2355" s="4"/>
      <c r="M2355" s="4"/>
      <c r="N2355" s="4"/>
      <c r="O2355" s="5"/>
    </row>
    <row r="2356" spans="2:15">
      <c r="B2356" s="6" t="s">
        <v>1</v>
      </c>
      <c r="C2356" s="7" t="s">
        <v>2</v>
      </c>
      <c r="D2356" s="7"/>
      <c r="E2356" s="8" t="s">
        <v>3</v>
      </c>
      <c r="F2356" s="94" t="s">
        <v>284</v>
      </c>
      <c r="G2356" s="94"/>
      <c r="H2356" s="94"/>
      <c r="I2356" s="94"/>
      <c r="J2356" s="94"/>
      <c r="K2356" s="94"/>
      <c r="L2356" s="94"/>
      <c r="M2356" s="94"/>
      <c r="N2356" s="94"/>
      <c r="O2356" s="9"/>
    </row>
    <row r="2357" spans="2:15">
      <c r="B2357" s="6"/>
      <c r="C2357" s="7"/>
      <c r="D2357" s="7"/>
      <c r="E2357" s="8"/>
      <c r="F2357" s="7"/>
      <c r="G2357" s="7"/>
      <c r="H2357" s="7"/>
      <c r="I2357" s="7"/>
      <c r="J2357" s="7"/>
      <c r="K2357" s="7"/>
      <c r="L2357" s="7"/>
      <c r="M2357" s="7"/>
      <c r="N2357" s="7"/>
      <c r="O2357" s="9"/>
    </row>
    <row r="2358" spans="2:15">
      <c r="B2358" s="6" t="s">
        <v>4</v>
      </c>
      <c r="C2358" s="7" t="s">
        <v>5</v>
      </c>
      <c r="D2358" s="7"/>
      <c r="E2358" s="8" t="s">
        <v>3</v>
      </c>
      <c r="F2358" s="94" t="s">
        <v>11</v>
      </c>
      <c r="G2358" s="94"/>
      <c r="H2358" s="94"/>
      <c r="I2358" s="94"/>
      <c r="J2358" s="94"/>
      <c r="K2358" s="94"/>
      <c r="L2358" s="94"/>
      <c r="M2358" s="94"/>
      <c r="N2358" s="94"/>
      <c r="O2358" s="9"/>
    </row>
    <row r="2359" spans="2:15">
      <c r="B2359" s="6"/>
      <c r="C2359" s="7"/>
      <c r="D2359" s="7"/>
      <c r="E2359" s="8"/>
      <c r="F2359" s="7"/>
      <c r="G2359" s="7"/>
      <c r="H2359" s="7"/>
      <c r="I2359" s="7"/>
      <c r="J2359" s="7"/>
      <c r="K2359" s="7"/>
      <c r="L2359" s="7"/>
      <c r="M2359" s="7"/>
      <c r="N2359" s="7"/>
      <c r="O2359" s="9"/>
    </row>
    <row r="2360" spans="2:15">
      <c r="B2360" s="6" t="s">
        <v>6</v>
      </c>
      <c r="C2360" s="7" t="s">
        <v>7</v>
      </c>
      <c r="D2360" s="7"/>
      <c r="E2360" s="8" t="s">
        <v>3</v>
      </c>
      <c r="F2360" s="94" t="s">
        <v>307</v>
      </c>
      <c r="G2360" s="94"/>
      <c r="H2360" s="94"/>
      <c r="I2360" s="94"/>
      <c r="J2360" s="94"/>
      <c r="K2360" s="94"/>
      <c r="L2360" s="94"/>
      <c r="M2360" s="94"/>
      <c r="N2360" s="94"/>
      <c r="O2360" s="9"/>
    </row>
    <row r="2361" spans="2:15">
      <c r="B2361" s="6"/>
      <c r="C2361" s="7" t="s">
        <v>9</v>
      </c>
      <c r="D2361" s="11" t="s">
        <v>10</v>
      </c>
      <c r="E2361" s="8" t="s">
        <v>3</v>
      </c>
      <c r="F2361" s="94" t="s">
        <v>11</v>
      </c>
      <c r="G2361" s="94"/>
      <c r="H2361" s="94"/>
      <c r="I2361" s="94"/>
      <c r="J2361" s="94"/>
      <c r="K2361" s="94"/>
      <c r="L2361" s="94"/>
      <c r="M2361" s="94"/>
      <c r="N2361" s="94"/>
      <c r="O2361" s="9"/>
    </row>
    <row r="2362" spans="2:15">
      <c r="B2362" s="6"/>
      <c r="C2362" s="7" t="s">
        <v>12</v>
      </c>
      <c r="D2362" s="11" t="s">
        <v>13</v>
      </c>
      <c r="E2362" s="8" t="s">
        <v>3</v>
      </c>
      <c r="F2362" s="94" t="s">
        <v>11</v>
      </c>
      <c r="G2362" s="94"/>
      <c r="H2362" s="94"/>
      <c r="I2362" s="94"/>
      <c r="J2362" s="94"/>
      <c r="K2362" s="94"/>
      <c r="L2362" s="94"/>
      <c r="M2362" s="94"/>
      <c r="N2362" s="94"/>
      <c r="O2362" s="9"/>
    </row>
    <row r="2363" spans="2:15">
      <c r="B2363" s="6"/>
      <c r="C2363" s="7" t="s">
        <v>14</v>
      </c>
      <c r="D2363" s="11" t="s">
        <v>15</v>
      </c>
      <c r="E2363" s="8" t="s">
        <v>3</v>
      </c>
      <c r="F2363" s="94" t="s">
        <v>16</v>
      </c>
      <c r="G2363" s="94"/>
      <c r="H2363" s="94"/>
      <c r="I2363" s="94"/>
      <c r="J2363" s="94"/>
      <c r="K2363" s="94"/>
      <c r="L2363" s="94"/>
      <c r="M2363" s="94"/>
      <c r="N2363" s="94"/>
      <c r="O2363" s="9"/>
    </row>
    <row r="2364" spans="2:15">
      <c r="B2364" s="6"/>
      <c r="C2364" s="7" t="s">
        <v>17</v>
      </c>
      <c r="D2364" s="11" t="s">
        <v>18</v>
      </c>
      <c r="E2364" s="8" t="s">
        <v>3</v>
      </c>
      <c r="F2364" s="94" t="s">
        <v>19</v>
      </c>
      <c r="G2364" s="94"/>
      <c r="H2364" s="94"/>
      <c r="I2364" s="94"/>
      <c r="J2364" s="94"/>
      <c r="K2364" s="94"/>
      <c r="L2364" s="94"/>
      <c r="M2364" s="94"/>
      <c r="N2364" s="94"/>
      <c r="O2364" s="9"/>
    </row>
    <row r="2365" spans="2:15">
      <c r="B2365" s="6"/>
      <c r="C2365" s="7" t="s">
        <v>20</v>
      </c>
      <c r="D2365" s="11" t="s">
        <v>21</v>
      </c>
      <c r="E2365" s="8" t="s">
        <v>3</v>
      </c>
      <c r="F2365" s="94" t="s">
        <v>380</v>
      </c>
      <c r="G2365" s="94"/>
      <c r="H2365" s="94"/>
      <c r="I2365" s="94"/>
      <c r="J2365" s="94"/>
      <c r="K2365" s="94"/>
      <c r="L2365" s="94"/>
      <c r="M2365" s="94"/>
      <c r="N2365" s="94"/>
      <c r="O2365" s="9"/>
    </row>
    <row r="2366" spans="2:15">
      <c r="B2366" s="6"/>
      <c r="C2366" s="7" t="s">
        <v>22</v>
      </c>
      <c r="D2366" s="11" t="s">
        <v>23</v>
      </c>
      <c r="E2366" s="8" t="s">
        <v>3</v>
      </c>
      <c r="F2366" s="112" t="s">
        <v>11</v>
      </c>
      <c r="G2366" s="112"/>
      <c r="H2366" s="112"/>
      <c r="I2366" s="94"/>
      <c r="J2366" s="94"/>
      <c r="K2366" s="94"/>
      <c r="L2366" s="94"/>
      <c r="M2366" s="94"/>
      <c r="N2366" s="94"/>
      <c r="O2366" s="9"/>
    </row>
    <row r="2367" spans="2:15">
      <c r="B2367" s="6"/>
      <c r="C2367" s="7" t="s">
        <v>24</v>
      </c>
      <c r="D2367" s="11" t="s">
        <v>25</v>
      </c>
      <c r="E2367" s="8" t="s">
        <v>3</v>
      </c>
      <c r="F2367" s="112" t="s">
        <v>11</v>
      </c>
      <c r="G2367" s="112"/>
      <c r="H2367" s="112"/>
      <c r="I2367" s="94"/>
      <c r="J2367" s="94"/>
      <c r="K2367" s="94"/>
      <c r="L2367" s="94"/>
      <c r="M2367" s="94"/>
      <c r="N2367" s="94"/>
      <c r="O2367" s="9"/>
    </row>
    <row r="2368" spans="2:15">
      <c r="B2368" s="6"/>
      <c r="C2368" s="7"/>
      <c r="D2368" s="11"/>
      <c r="E2368" s="8"/>
      <c r="F2368" s="12"/>
      <c r="G2368" s="12"/>
      <c r="H2368" s="12"/>
      <c r="I2368" s="7"/>
      <c r="J2368" s="7"/>
      <c r="K2368" s="7"/>
      <c r="L2368" s="7"/>
      <c r="M2368" s="7"/>
      <c r="N2368" s="7"/>
      <c r="O2368" s="9"/>
    </row>
    <row r="2369" spans="2:15" ht="35.4" customHeight="1">
      <c r="B2369" s="6" t="s">
        <v>26</v>
      </c>
      <c r="C2369" s="7" t="s">
        <v>27</v>
      </c>
      <c r="D2369" s="7"/>
      <c r="E2369" s="8" t="s">
        <v>3</v>
      </c>
      <c r="F2369" s="89" t="s">
        <v>381</v>
      </c>
      <c r="G2369" s="89"/>
      <c r="H2369" s="89"/>
      <c r="I2369" s="89"/>
      <c r="J2369" s="89"/>
      <c r="K2369" s="89"/>
      <c r="L2369" s="89"/>
      <c r="M2369" s="89"/>
      <c r="N2369" s="89"/>
      <c r="O2369" s="9"/>
    </row>
    <row r="2370" spans="2:15">
      <c r="B2370" s="6"/>
      <c r="C2370" s="7"/>
      <c r="D2370" s="7"/>
      <c r="E2370" s="8"/>
      <c r="F2370" s="13"/>
      <c r="G2370" s="13"/>
      <c r="H2370" s="13"/>
      <c r="I2370" s="13"/>
      <c r="J2370" s="13"/>
      <c r="K2370" s="13"/>
      <c r="L2370" s="13"/>
      <c r="M2370" s="13"/>
      <c r="N2370" s="13"/>
      <c r="O2370" s="9"/>
    </row>
    <row r="2371" spans="2:15">
      <c r="B2371" s="6" t="s">
        <v>28</v>
      </c>
      <c r="C2371" s="7" t="s">
        <v>29</v>
      </c>
      <c r="D2371" s="7"/>
      <c r="E2371" s="8" t="s">
        <v>3</v>
      </c>
      <c r="F2371" s="113"/>
      <c r="G2371" s="113"/>
      <c r="H2371" s="113"/>
      <c r="I2371" s="113"/>
      <c r="J2371" s="113"/>
      <c r="K2371" s="113"/>
      <c r="L2371" s="113"/>
      <c r="M2371" s="113"/>
      <c r="N2371" s="113"/>
      <c r="O2371" s="9"/>
    </row>
    <row r="2372" spans="2:15">
      <c r="B2372" s="6"/>
      <c r="C2372" s="7" t="s">
        <v>9</v>
      </c>
      <c r="D2372" s="11" t="s">
        <v>30</v>
      </c>
      <c r="E2372" s="8" t="s">
        <v>31</v>
      </c>
      <c r="F2372" s="88" t="s">
        <v>264</v>
      </c>
      <c r="G2372" s="88"/>
      <c r="H2372" s="88"/>
      <c r="I2372" s="88"/>
      <c r="J2372" s="88"/>
      <c r="K2372" s="88"/>
      <c r="L2372" s="88"/>
      <c r="M2372" s="88"/>
      <c r="N2372" s="88"/>
      <c r="O2372" s="9"/>
    </row>
    <row r="2373" spans="2:15">
      <c r="B2373" s="6"/>
      <c r="C2373" s="7" t="s">
        <v>12</v>
      </c>
      <c r="D2373" s="11" t="s">
        <v>32</v>
      </c>
      <c r="E2373" s="8" t="s">
        <v>3</v>
      </c>
      <c r="F2373" s="65" t="s">
        <v>1</v>
      </c>
      <c r="G2373" s="66" t="s">
        <v>35</v>
      </c>
      <c r="H2373" s="7"/>
      <c r="I2373" s="7"/>
      <c r="J2373" s="7"/>
      <c r="K2373" s="7"/>
      <c r="L2373" s="7"/>
      <c r="M2373" s="7"/>
      <c r="N2373" s="7"/>
      <c r="O2373" s="9"/>
    </row>
    <row r="2374" spans="2:15">
      <c r="B2374" s="6"/>
      <c r="C2374" s="7"/>
      <c r="D2374" s="11"/>
      <c r="E2374" s="8"/>
      <c r="F2374" s="65" t="s">
        <v>4</v>
      </c>
      <c r="G2374" s="67" t="s">
        <v>287</v>
      </c>
      <c r="H2374" s="7"/>
      <c r="I2374" s="7"/>
      <c r="J2374" s="7"/>
      <c r="K2374" s="7"/>
      <c r="L2374" s="7"/>
      <c r="M2374" s="7"/>
      <c r="N2374" s="7"/>
      <c r="O2374" s="9"/>
    </row>
    <row r="2375" spans="2:15">
      <c r="B2375" s="6"/>
      <c r="C2375" s="7"/>
      <c r="D2375" s="11"/>
      <c r="E2375" s="8"/>
      <c r="F2375" s="65" t="s">
        <v>6</v>
      </c>
      <c r="G2375" s="65" t="s">
        <v>36</v>
      </c>
      <c r="H2375" s="7"/>
      <c r="I2375" s="7"/>
      <c r="J2375" s="7"/>
      <c r="K2375" s="7"/>
      <c r="L2375" s="7"/>
      <c r="M2375" s="7"/>
      <c r="N2375" s="7"/>
      <c r="O2375" s="9"/>
    </row>
    <row r="2376" spans="2:15">
      <c r="B2376" s="6"/>
      <c r="C2376" s="7" t="s">
        <v>14</v>
      </c>
      <c r="D2376" s="11" t="s">
        <v>37</v>
      </c>
      <c r="E2376" s="8" t="s">
        <v>3</v>
      </c>
      <c r="F2376" s="88"/>
      <c r="G2376" s="88"/>
      <c r="H2376" s="88"/>
      <c r="I2376" s="88"/>
      <c r="J2376" s="88"/>
      <c r="K2376" s="88"/>
      <c r="L2376" s="88"/>
      <c r="M2376" s="88"/>
      <c r="N2376" s="88"/>
      <c r="O2376" s="9"/>
    </row>
    <row r="2377" spans="2:15">
      <c r="B2377" s="6"/>
      <c r="C2377" s="7"/>
      <c r="D2377" s="11"/>
      <c r="E2377" s="8"/>
      <c r="F2377" s="13"/>
      <c r="G2377" s="13"/>
      <c r="H2377" s="13"/>
      <c r="I2377" s="13"/>
      <c r="J2377" s="13"/>
      <c r="K2377" s="13"/>
      <c r="L2377" s="13"/>
      <c r="M2377" s="13"/>
      <c r="N2377" s="13"/>
      <c r="O2377" s="9"/>
    </row>
    <row r="2378" spans="2:15">
      <c r="B2378" s="6" t="s">
        <v>38</v>
      </c>
      <c r="C2378" s="7" t="s">
        <v>39</v>
      </c>
      <c r="D2378" s="7"/>
      <c r="E2378" s="11" t="s">
        <v>3</v>
      </c>
      <c r="F2378" s="11"/>
      <c r="G2378" s="11"/>
      <c r="H2378" s="11"/>
      <c r="I2378" s="11"/>
      <c r="J2378" s="11"/>
      <c r="K2378" s="11"/>
      <c r="L2378" s="11"/>
      <c r="M2378" s="11"/>
      <c r="N2378" s="11"/>
      <c r="O2378" s="9"/>
    </row>
    <row r="2379" spans="2:15" ht="47.4" thickBot="1">
      <c r="B2379" s="14"/>
      <c r="C2379" s="15" t="s">
        <v>40</v>
      </c>
      <c r="D2379" s="105" t="s">
        <v>41</v>
      </c>
      <c r="E2379" s="106"/>
      <c r="F2379" s="106"/>
      <c r="G2379" s="106"/>
      <c r="H2379" s="106"/>
      <c r="I2379" s="107"/>
      <c r="J2379" s="16" t="s">
        <v>42</v>
      </c>
      <c r="K2379" s="16" t="s">
        <v>43</v>
      </c>
      <c r="L2379" s="16" t="s">
        <v>44</v>
      </c>
      <c r="M2379" s="16" t="s">
        <v>45</v>
      </c>
      <c r="N2379" s="16" t="s">
        <v>46</v>
      </c>
      <c r="O2379" s="5"/>
    </row>
    <row r="2380" spans="2:15" ht="65.25" customHeight="1" thickTop="1">
      <c r="B2380" s="6"/>
      <c r="C2380" s="64">
        <v>1</v>
      </c>
      <c r="D2380" s="147" t="s">
        <v>382</v>
      </c>
      <c r="E2380" s="148"/>
      <c r="F2380" s="148"/>
      <c r="G2380" s="148"/>
      <c r="H2380" s="148"/>
      <c r="I2380" s="149"/>
      <c r="J2380" s="69" t="s">
        <v>47</v>
      </c>
      <c r="K2380" s="18">
        <f>48*2</f>
        <v>96</v>
      </c>
      <c r="L2380" s="19">
        <v>5</v>
      </c>
      <c r="M2380" s="24">
        <f>K2380*L2380</f>
        <v>480</v>
      </c>
      <c r="N2380" s="21">
        <f>M2380/1250</f>
        <v>0.38400000000000001</v>
      </c>
      <c r="O2380" s="9"/>
    </row>
    <row r="2381" spans="2:15" ht="65.25" customHeight="1">
      <c r="B2381" s="6"/>
      <c r="C2381" s="64">
        <v>2</v>
      </c>
      <c r="D2381" s="141" t="s">
        <v>289</v>
      </c>
      <c r="E2381" s="142"/>
      <c r="F2381" s="142"/>
      <c r="G2381" s="142"/>
      <c r="H2381" s="142"/>
      <c r="I2381" s="143"/>
      <c r="J2381" s="68" t="s">
        <v>47</v>
      </c>
      <c r="K2381" s="18">
        <f t="shared" ref="K2381:K2386" si="29">48*2</f>
        <v>96</v>
      </c>
      <c r="L2381" s="19">
        <v>5</v>
      </c>
      <c r="M2381" s="20">
        <f t="shared" ref="M2381:M2386" si="30">K2381*L2381</f>
        <v>480</v>
      </c>
      <c r="N2381" s="21">
        <f t="shared" ref="N2381:N2386" si="31">M2381/1250</f>
        <v>0.38400000000000001</v>
      </c>
      <c r="O2381" s="9"/>
    </row>
    <row r="2382" spans="2:15" ht="65.25" customHeight="1">
      <c r="B2382" s="6"/>
      <c r="C2382" s="64">
        <v>3</v>
      </c>
      <c r="D2382" s="141" t="s">
        <v>383</v>
      </c>
      <c r="E2382" s="142"/>
      <c r="F2382" s="142"/>
      <c r="G2382" s="142"/>
      <c r="H2382" s="142"/>
      <c r="I2382" s="143"/>
      <c r="J2382" s="70" t="s">
        <v>47</v>
      </c>
      <c r="K2382" s="18">
        <f t="shared" si="29"/>
        <v>96</v>
      </c>
      <c r="L2382" s="19">
        <v>5</v>
      </c>
      <c r="M2382" s="20">
        <f t="shared" si="30"/>
        <v>480</v>
      </c>
      <c r="N2382" s="21">
        <f t="shared" si="31"/>
        <v>0.38400000000000001</v>
      </c>
      <c r="O2382" s="9"/>
    </row>
    <row r="2383" spans="2:15" ht="65.25" customHeight="1">
      <c r="B2383" s="6"/>
      <c r="C2383" s="64">
        <v>4</v>
      </c>
      <c r="D2383" s="141" t="s">
        <v>384</v>
      </c>
      <c r="E2383" s="142"/>
      <c r="F2383" s="142"/>
      <c r="G2383" s="142"/>
      <c r="H2383" s="142"/>
      <c r="I2383" s="143"/>
      <c r="J2383" s="70" t="s">
        <v>47</v>
      </c>
      <c r="K2383" s="18">
        <f t="shared" si="29"/>
        <v>96</v>
      </c>
      <c r="L2383" s="19">
        <v>5</v>
      </c>
      <c r="M2383" s="20">
        <f t="shared" si="30"/>
        <v>480</v>
      </c>
      <c r="N2383" s="21">
        <f t="shared" si="31"/>
        <v>0.38400000000000001</v>
      </c>
      <c r="O2383" s="9"/>
    </row>
    <row r="2384" spans="2:15" ht="65.25" customHeight="1">
      <c r="B2384" s="6"/>
      <c r="C2384" s="64">
        <v>5</v>
      </c>
      <c r="D2384" s="141" t="s">
        <v>385</v>
      </c>
      <c r="E2384" s="142"/>
      <c r="F2384" s="142"/>
      <c r="G2384" s="142"/>
      <c r="H2384" s="142"/>
      <c r="I2384" s="143"/>
      <c r="J2384" s="70" t="s">
        <v>266</v>
      </c>
      <c r="K2384" s="18">
        <f t="shared" si="29"/>
        <v>96</v>
      </c>
      <c r="L2384" s="19">
        <v>5</v>
      </c>
      <c r="M2384" s="20">
        <f t="shared" si="30"/>
        <v>480</v>
      </c>
      <c r="N2384" s="21">
        <f t="shared" si="31"/>
        <v>0.38400000000000001</v>
      </c>
      <c r="O2384" s="9"/>
    </row>
    <row r="2385" spans="2:15" ht="65.25" customHeight="1">
      <c r="B2385" s="6"/>
      <c r="C2385" s="64">
        <v>6</v>
      </c>
      <c r="D2385" s="141" t="s">
        <v>386</v>
      </c>
      <c r="E2385" s="142"/>
      <c r="F2385" s="142"/>
      <c r="G2385" s="142"/>
      <c r="H2385" s="142"/>
      <c r="I2385" s="143"/>
      <c r="J2385" s="70" t="s">
        <v>266</v>
      </c>
      <c r="K2385" s="18">
        <f t="shared" si="29"/>
        <v>96</v>
      </c>
      <c r="L2385" s="19">
        <v>5</v>
      </c>
      <c r="M2385" s="20">
        <f t="shared" si="30"/>
        <v>480</v>
      </c>
      <c r="N2385" s="21">
        <f t="shared" si="31"/>
        <v>0.38400000000000001</v>
      </c>
      <c r="O2385" s="9"/>
    </row>
    <row r="2386" spans="2:15" ht="65.25" customHeight="1">
      <c r="B2386" s="6"/>
      <c r="C2386" s="64">
        <v>7</v>
      </c>
      <c r="D2386" s="144" t="s">
        <v>294</v>
      </c>
      <c r="E2386" s="145"/>
      <c r="F2386" s="145"/>
      <c r="G2386" s="145"/>
      <c r="H2386" s="145"/>
      <c r="I2386" s="146"/>
      <c r="J2386" s="70" t="s">
        <v>267</v>
      </c>
      <c r="K2386" s="18">
        <f t="shared" si="29"/>
        <v>96</v>
      </c>
      <c r="L2386" s="19">
        <v>5</v>
      </c>
      <c r="M2386" s="20">
        <f t="shared" si="30"/>
        <v>480</v>
      </c>
      <c r="N2386" s="21">
        <f t="shared" si="31"/>
        <v>0.38400000000000001</v>
      </c>
      <c r="O2386" s="9"/>
    </row>
    <row r="2387" spans="2:15">
      <c r="B2387" s="14"/>
      <c r="C2387" s="118" t="s">
        <v>48</v>
      </c>
      <c r="D2387" s="119"/>
      <c r="E2387" s="119"/>
      <c r="F2387" s="119"/>
      <c r="G2387" s="119"/>
      <c r="H2387" s="119"/>
      <c r="I2387" s="119"/>
      <c r="J2387" s="119"/>
      <c r="K2387" s="119"/>
      <c r="L2387" s="119"/>
      <c r="M2387" s="25">
        <f>SUM(M2380:M2386)</f>
        <v>3360</v>
      </c>
      <c r="N2387" s="26">
        <f>SUM(N2380:N2386)</f>
        <v>2.6879999999999997</v>
      </c>
      <c r="O2387" s="5"/>
    </row>
    <row r="2388" spans="2:15">
      <c r="B2388" s="14"/>
      <c r="C2388" s="118" t="s">
        <v>49</v>
      </c>
      <c r="D2388" s="119"/>
      <c r="E2388" s="119"/>
      <c r="F2388" s="119"/>
      <c r="G2388" s="119"/>
      <c r="H2388" s="119"/>
      <c r="I2388" s="119"/>
      <c r="J2388" s="119"/>
      <c r="K2388" s="119"/>
      <c r="L2388" s="119"/>
      <c r="M2388" s="119"/>
      <c r="N2388" s="27" t="str">
        <f>ROUND(N2387,0)&amp;" Orang"</f>
        <v>3 Orang</v>
      </c>
      <c r="O2388" s="5"/>
    </row>
    <row r="2389" spans="2:15">
      <c r="B2389" s="14"/>
      <c r="C2389" s="4"/>
      <c r="D2389" s="4"/>
      <c r="E2389" s="4"/>
      <c r="F2389" s="4"/>
      <c r="G2389" s="4"/>
      <c r="H2389" s="4"/>
      <c r="I2389" s="4"/>
      <c r="J2389" s="4"/>
      <c r="K2389" s="4"/>
      <c r="L2389" s="4"/>
      <c r="M2389" s="4"/>
      <c r="N2389" s="4"/>
      <c r="O2389" s="5"/>
    </row>
    <row r="2390" spans="2:15">
      <c r="B2390" s="6" t="s">
        <v>50</v>
      </c>
      <c r="C2390" s="7" t="s">
        <v>51</v>
      </c>
      <c r="D2390" s="7"/>
      <c r="E2390" s="8" t="s">
        <v>3</v>
      </c>
      <c r="F2390" s="88"/>
      <c r="G2390" s="88"/>
      <c r="H2390" s="88"/>
      <c r="I2390" s="88"/>
      <c r="J2390" s="88"/>
      <c r="K2390" s="88"/>
      <c r="L2390" s="88"/>
      <c r="M2390" s="88"/>
      <c r="N2390" s="88"/>
      <c r="O2390" s="9"/>
    </row>
    <row r="2391" spans="2:15">
      <c r="B2391" s="6"/>
      <c r="C2391" s="28">
        <v>1</v>
      </c>
      <c r="D2391" s="88" t="s">
        <v>363</v>
      </c>
      <c r="E2391" s="110"/>
      <c r="F2391" s="110"/>
      <c r="G2391" s="110"/>
      <c r="H2391" s="110"/>
      <c r="I2391" s="110"/>
      <c r="J2391" s="110"/>
      <c r="K2391" s="110"/>
      <c r="L2391" s="110"/>
      <c r="M2391" s="110"/>
      <c r="N2391" s="110"/>
      <c r="O2391" s="9"/>
    </row>
    <row r="2392" spans="2:15">
      <c r="B2392" s="6"/>
      <c r="C2392" s="28">
        <v>2</v>
      </c>
      <c r="D2392" s="88" t="s">
        <v>364</v>
      </c>
      <c r="E2392" s="111"/>
      <c r="F2392" s="111"/>
      <c r="G2392" s="111"/>
      <c r="H2392" s="111"/>
      <c r="I2392" s="111"/>
      <c r="J2392" s="111"/>
      <c r="K2392" s="111"/>
      <c r="L2392" s="111"/>
      <c r="M2392" s="111"/>
      <c r="N2392" s="111"/>
      <c r="O2392" s="9"/>
    </row>
    <row r="2393" spans="2:15">
      <c r="B2393" s="6"/>
      <c r="C2393" s="28">
        <v>3</v>
      </c>
      <c r="D2393" s="88" t="s">
        <v>365</v>
      </c>
      <c r="E2393" s="111"/>
      <c r="F2393" s="111"/>
      <c r="G2393" s="111"/>
      <c r="H2393" s="111"/>
      <c r="I2393" s="111"/>
      <c r="J2393" s="111"/>
      <c r="K2393" s="111"/>
      <c r="L2393" s="111"/>
      <c r="M2393" s="111"/>
      <c r="N2393" s="111"/>
      <c r="O2393" s="9"/>
    </row>
    <row r="2394" spans="2:15">
      <c r="B2394" s="6"/>
      <c r="C2394" s="28">
        <v>4</v>
      </c>
      <c r="D2394" s="88" t="s">
        <v>366</v>
      </c>
      <c r="E2394" s="111"/>
      <c r="F2394" s="111"/>
      <c r="G2394" s="111"/>
      <c r="H2394" s="111"/>
      <c r="I2394" s="111"/>
      <c r="J2394" s="111"/>
      <c r="K2394" s="111"/>
      <c r="L2394" s="111"/>
      <c r="M2394" s="111"/>
      <c r="N2394" s="111"/>
      <c r="O2394" s="9"/>
    </row>
    <row r="2395" spans="2:15">
      <c r="B2395" s="6"/>
      <c r="C2395" s="28">
        <v>5</v>
      </c>
      <c r="D2395" s="88" t="s">
        <v>367</v>
      </c>
      <c r="E2395" s="111"/>
      <c r="F2395" s="111"/>
      <c r="G2395" s="111"/>
      <c r="H2395" s="111"/>
      <c r="I2395" s="111"/>
      <c r="J2395" s="111"/>
      <c r="K2395" s="111"/>
      <c r="L2395" s="111"/>
      <c r="M2395" s="111"/>
      <c r="N2395" s="111"/>
      <c r="O2395" s="9"/>
    </row>
    <row r="2396" spans="2:15">
      <c r="B2396" s="6"/>
      <c r="C2396" s="28">
        <v>6</v>
      </c>
      <c r="D2396" s="88" t="s">
        <v>368</v>
      </c>
      <c r="E2396" s="111"/>
      <c r="F2396" s="111"/>
      <c r="G2396" s="111"/>
      <c r="H2396" s="111"/>
      <c r="I2396" s="111"/>
      <c r="J2396" s="111"/>
      <c r="K2396" s="111"/>
      <c r="L2396" s="111"/>
      <c r="M2396" s="111"/>
      <c r="N2396" s="111"/>
      <c r="O2396" s="9"/>
    </row>
    <row r="2397" spans="2:15">
      <c r="B2397" s="6"/>
      <c r="C2397" s="28">
        <v>7</v>
      </c>
      <c r="D2397" s="88" t="s">
        <v>369</v>
      </c>
      <c r="E2397" s="111"/>
      <c r="F2397" s="111"/>
      <c r="G2397" s="111"/>
      <c r="H2397" s="111"/>
      <c r="I2397" s="111"/>
      <c r="J2397" s="111"/>
      <c r="K2397" s="111"/>
      <c r="L2397" s="111"/>
      <c r="M2397" s="111"/>
      <c r="N2397" s="111"/>
      <c r="O2397" s="9"/>
    </row>
    <row r="2398" spans="2:15">
      <c r="B2398" s="14"/>
      <c r="C2398" s="4"/>
      <c r="D2398" s="11"/>
      <c r="E2398" s="11"/>
      <c r="F2398" s="11"/>
      <c r="G2398" s="11"/>
      <c r="H2398" s="11"/>
      <c r="I2398" s="11"/>
      <c r="J2398" s="11"/>
      <c r="K2398" s="11"/>
      <c r="L2398" s="11"/>
      <c r="M2398" s="11"/>
      <c r="N2398" s="11"/>
      <c r="O2398" s="5"/>
    </row>
    <row r="2399" spans="2:15">
      <c r="B2399" s="6" t="s">
        <v>58</v>
      </c>
      <c r="C2399" s="7" t="s">
        <v>59</v>
      </c>
      <c r="D2399" s="7"/>
      <c r="E2399" s="11" t="s">
        <v>3</v>
      </c>
      <c r="F2399" s="11"/>
      <c r="G2399" s="11"/>
      <c r="H2399" s="11"/>
      <c r="I2399" s="11"/>
      <c r="J2399" s="11"/>
      <c r="K2399" s="11"/>
      <c r="L2399" s="11"/>
      <c r="M2399" s="11"/>
      <c r="N2399" s="11"/>
      <c r="O2399" s="9"/>
    </row>
    <row r="2400" spans="2:15">
      <c r="B2400" s="14"/>
      <c r="C2400" s="15" t="s">
        <v>40</v>
      </c>
      <c r="D2400" s="105" t="s">
        <v>59</v>
      </c>
      <c r="E2400" s="106"/>
      <c r="F2400" s="106"/>
      <c r="G2400" s="106"/>
      <c r="H2400" s="106"/>
      <c r="I2400" s="107"/>
      <c r="J2400" s="105" t="s">
        <v>60</v>
      </c>
      <c r="K2400" s="108"/>
      <c r="L2400" s="108"/>
      <c r="M2400" s="108"/>
      <c r="N2400" s="109"/>
      <c r="O2400" s="5"/>
    </row>
    <row r="2401" spans="2:15">
      <c r="B2401" s="3"/>
      <c r="C2401" s="29">
        <v>1</v>
      </c>
      <c r="D2401" s="98" t="s">
        <v>61</v>
      </c>
      <c r="E2401" s="99"/>
      <c r="F2401" s="99"/>
      <c r="G2401" s="99"/>
      <c r="H2401" s="99"/>
      <c r="I2401" s="100"/>
      <c r="J2401" s="98" t="s">
        <v>62</v>
      </c>
      <c r="K2401" s="99"/>
      <c r="L2401" s="99"/>
      <c r="M2401" s="99"/>
      <c r="N2401" s="100"/>
      <c r="O2401" s="5"/>
    </row>
    <row r="2402" spans="2:15">
      <c r="B2402" s="3"/>
      <c r="C2402" s="29">
        <v>2</v>
      </c>
      <c r="D2402" s="98" t="s">
        <v>63</v>
      </c>
      <c r="E2402" s="99"/>
      <c r="F2402" s="99"/>
      <c r="G2402" s="99"/>
      <c r="H2402" s="99"/>
      <c r="I2402" s="100"/>
      <c r="J2402" s="98" t="s">
        <v>64</v>
      </c>
      <c r="K2402" s="99"/>
      <c r="L2402" s="99"/>
      <c r="M2402" s="99"/>
      <c r="N2402" s="100"/>
      <c r="O2402" s="5"/>
    </row>
    <row r="2403" spans="2:15">
      <c r="B2403" s="3"/>
      <c r="C2403" s="29">
        <v>3</v>
      </c>
      <c r="D2403" s="98" t="s">
        <v>65</v>
      </c>
      <c r="E2403" s="99"/>
      <c r="F2403" s="99"/>
      <c r="G2403" s="99"/>
      <c r="H2403" s="99"/>
      <c r="I2403" s="100"/>
      <c r="J2403" s="98" t="s">
        <v>66</v>
      </c>
      <c r="K2403" s="99"/>
      <c r="L2403" s="99"/>
      <c r="M2403" s="99"/>
      <c r="N2403" s="100"/>
      <c r="O2403" s="5"/>
    </row>
    <row r="2404" spans="2:15">
      <c r="B2404" s="3"/>
      <c r="C2404" s="29">
        <v>4</v>
      </c>
      <c r="D2404" s="98" t="s">
        <v>67</v>
      </c>
      <c r="E2404" s="99"/>
      <c r="F2404" s="99"/>
      <c r="G2404" s="99"/>
      <c r="H2404" s="99"/>
      <c r="I2404" s="100"/>
      <c r="J2404" s="98" t="s">
        <v>68</v>
      </c>
      <c r="K2404" s="99"/>
      <c r="L2404" s="99"/>
      <c r="M2404" s="99"/>
      <c r="N2404" s="100"/>
      <c r="O2404" s="5"/>
    </row>
    <row r="2405" spans="2:15">
      <c r="B2405" s="3"/>
      <c r="C2405" s="29">
        <v>5</v>
      </c>
      <c r="D2405" s="98" t="s">
        <v>69</v>
      </c>
      <c r="E2405" s="99"/>
      <c r="F2405" s="99"/>
      <c r="G2405" s="99"/>
      <c r="H2405" s="99"/>
      <c r="I2405" s="100"/>
      <c r="J2405" s="98" t="s">
        <v>70</v>
      </c>
      <c r="K2405" s="99"/>
      <c r="L2405" s="99"/>
      <c r="M2405" s="99"/>
      <c r="N2405" s="100"/>
      <c r="O2405" s="5"/>
    </row>
    <row r="2406" spans="2:15">
      <c r="B2406" s="3"/>
      <c r="C2406" s="4"/>
      <c r="D2406" s="4"/>
      <c r="E2406" s="4"/>
      <c r="F2406" s="30"/>
      <c r="G2406" s="30"/>
      <c r="H2406" s="30"/>
      <c r="I2406" s="30"/>
      <c r="J2406" s="30"/>
      <c r="K2406" s="30"/>
      <c r="L2406" s="30"/>
      <c r="M2406" s="30"/>
      <c r="N2406" s="30"/>
      <c r="O2406" s="5"/>
    </row>
    <row r="2407" spans="2:15">
      <c r="B2407" s="6" t="s">
        <v>71</v>
      </c>
      <c r="C2407" s="7" t="s">
        <v>72</v>
      </c>
      <c r="D2407" s="11"/>
      <c r="E2407" s="11" t="s">
        <v>3</v>
      </c>
      <c r="F2407" s="11"/>
      <c r="G2407" s="11"/>
      <c r="H2407" s="11"/>
      <c r="I2407" s="11"/>
      <c r="J2407" s="11"/>
      <c r="K2407" s="11"/>
      <c r="L2407" s="11"/>
      <c r="M2407" s="11"/>
      <c r="N2407" s="11"/>
      <c r="O2407" s="9"/>
    </row>
    <row r="2408" spans="2:15">
      <c r="B2408" s="14"/>
      <c r="C2408" s="15" t="s">
        <v>40</v>
      </c>
      <c r="D2408" s="105" t="s">
        <v>72</v>
      </c>
      <c r="E2408" s="106"/>
      <c r="F2408" s="106"/>
      <c r="G2408" s="106"/>
      <c r="H2408" s="106"/>
      <c r="I2408" s="107"/>
      <c r="J2408" s="105" t="s">
        <v>60</v>
      </c>
      <c r="K2408" s="108"/>
      <c r="L2408" s="108"/>
      <c r="M2408" s="108"/>
      <c r="N2408" s="109"/>
      <c r="O2408" s="5"/>
    </row>
    <row r="2409" spans="2:15">
      <c r="B2409" s="3"/>
      <c r="C2409" s="29">
        <v>1</v>
      </c>
      <c r="D2409" s="98" t="s">
        <v>61</v>
      </c>
      <c r="E2409" s="99"/>
      <c r="F2409" s="99"/>
      <c r="G2409" s="99"/>
      <c r="H2409" s="99"/>
      <c r="I2409" s="100"/>
      <c r="J2409" s="98" t="s">
        <v>62</v>
      </c>
      <c r="K2409" s="99"/>
      <c r="L2409" s="99"/>
      <c r="M2409" s="99"/>
      <c r="N2409" s="100"/>
      <c r="O2409" s="5"/>
    </row>
    <row r="2410" spans="2:15">
      <c r="B2410" s="3"/>
      <c r="C2410" s="29">
        <v>2</v>
      </c>
      <c r="D2410" s="98" t="s">
        <v>65</v>
      </c>
      <c r="E2410" s="99"/>
      <c r="F2410" s="99"/>
      <c r="G2410" s="99"/>
      <c r="H2410" s="99"/>
      <c r="I2410" s="100"/>
      <c r="J2410" s="98" t="s">
        <v>66</v>
      </c>
      <c r="K2410" s="99"/>
      <c r="L2410" s="99"/>
      <c r="M2410" s="99"/>
      <c r="N2410" s="100"/>
      <c r="O2410" s="5"/>
    </row>
    <row r="2411" spans="2:15">
      <c r="B2411" s="3"/>
      <c r="C2411" s="29">
        <v>3</v>
      </c>
      <c r="D2411" s="98" t="s">
        <v>73</v>
      </c>
      <c r="E2411" s="99"/>
      <c r="F2411" s="99"/>
      <c r="G2411" s="99"/>
      <c r="H2411" s="99"/>
      <c r="I2411" s="100"/>
      <c r="J2411" s="98" t="s">
        <v>66</v>
      </c>
      <c r="K2411" s="99"/>
      <c r="L2411" s="99"/>
      <c r="M2411" s="99"/>
      <c r="N2411" s="100"/>
      <c r="O2411" s="5"/>
    </row>
    <row r="2412" spans="2:15">
      <c r="B2412" s="3"/>
      <c r="C2412" s="29">
        <v>4</v>
      </c>
      <c r="D2412" s="98" t="s">
        <v>74</v>
      </c>
      <c r="E2412" s="99"/>
      <c r="F2412" s="99"/>
      <c r="G2412" s="99"/>
      <c r="H2412" s="99"/>
      <c r="I2412" s="100"/>
      <c r="J2412" s="98" t="s">
        <v>75</v>
      </c>
      <c r="K2412" s="99"/>
      <c r="L2412" s="99"/>
      <c r="M2412" s="99"/>
      <c r="N2412" s="100"/>
      <c r="O2412" s="5"/>
    </row>
    <row r="2413" spans="2:15">
      <c r="B2413" s="3"/>
      <c r="C2413" s="29">
        <v>5</v>
      </c>
      <c r="D2413" s="98" t="s">
        <v>76</v>
      </c>
      <c r="E2413" s="99"/>
      <c r="F2413" s="99"/>
      <c r="G2413" s="99"/>
      <c r="H2413" s="99"/>
      <c r="I2413" s="100"/>
      <c r="J2413" s="98" t="s">
        <v>77</v>
      </c>
      <c r="K2413" s="99"/>
      <c r="L2413" s="99"/>
      <c r="M2413" s="99"/>
      <c r="N2413" s="100"/>
      <c r="O2413" s="5"/>
    </row>
    <row r="2414" spans="2:15">
      <c r="B2414" s="3"/>
      <c r="C2414" s="4"/>
      <c r="D2414" s="4"/>
      <c r="E2414" s="4"/>
      <c r="F2414" s="4"/>
      <c r="G2414" s="4"/>
      <c r="H2414" s="4"/>
      <c r="I2414" s="4"/>
      <c r="J2414" s="4"/>
      <c r="K2414" s="4"/>
      <c r="L2414" s="4"/>
      <c r="M2414" s="4"/>
      <c r="N2414" s="4"/>
      <c r="O2414" s="5"/>
    </row>
    <row r="2415" spans="2:15">
      <c r="B2415" s="6" t="s">
        <v>78</v>
      </c>
      <c r="C2415" s="7" t="s">
        <v>79</v>
      </c>
      <c r="D2415" s="7"/>
      <c r="E2415" s="8" t="s">
        <v>3</v>
      </c>
      <c r="F2415" s="11"/>
      <c r="G2415" s="11"/>
      <c r="H2415" s="11"/>
      <c r="I2415" s="11"/>
      <c r="J2415" s="11"/>
      <c r="K2415" s="11"/>
      <c r="L2415" s="11"/>
      <c r="M2415" s="11"/>
      <c r="N2415" s="11"/>
      <c r="O2415" s="9"/>
    </row>
    <row r="2416" spans="2:15">
      <c r="B2416" s="14"/>
      <c r="C2416" s="31" t="s">
        <v>40</v>
      </c>
      <c r="D2416" s="102" t="s">
        <v>80</v>
      </c>
      <c r="E2416" s="103"/>
      <c r="F2416" s="103"/>
      <c r="G2416" s="103"/>
      <c r="H2416" s="103"/>
      <c r="I2416" s="103"/>
      <c r="J2416" s="103"/>
      <c r="K2416" s="103"/>
      <c r="L2416" s="103"/>
      <c r="M2416" s="103"/>
      <c r="N2416" s="104"/>
      <c r="O2416" s="5"/>
    </row>
    <row r="2417" spans="2:15">
      <c r="B2417" s="6"/>
      <c r="C2417" s="29">
        <v>1</v>
      </c>
      <c r="D2417" s="98" t="s">
        <v>81</v>
      </c>
      <c r="E2417" s="99"/>
      <c r="F2417" s="99"/>
      <c r="G2417" s="99"/>
      <c r="H2417" s="99"/>
      <c r="I2417" s="99"/>
      <c r="J2417" s="99"/>
      <c r="K2417" s="99"/>
      <c r="L2417" s="99"/>
      <c r="M2417" s="99"/>
      <c r="N2417" s="100"/>
      <c r="O2417" s="9"/>
    </row>
    <row r="2418" spans="2:15">
      <c r="B2418" s="6"/>
      <c r="C2418" s="29">
        <v>2</v>
      </c>
      <c r="D2418" s="98" t="s">
        <v>82</v>
      </c>
      <c r="E2418" s="99"/>
      <c r="F2418" s="99"/>
      <c r="G2418" s="99"/>
      <c r="H2418" s="99"/>
      <c r="I2418" s="99"/>
      <c r="J2418" s="99"/>
      <c r="K2418" s="99"/>
      <c r="L2418" s="99"/>
      <c r="M2418" s="99"/>
      <c r="N2418" s="100"/>
      <c r="O2418" s="9"/>
    </row>
    <row r="2419" spans="2:15">
      <c r="B2419" s="32"/>
      <c r="C2419" s="29">
        <v>3</v>
      </c>
      <c r="D2419" s="98" t="s">
        <v>83</v>
      </c>
      <c r="E2419" s="99"/>
      <c r="F2419" s="99"/>
      <c r="G2419" s="99"/>
      <c r="H2419" s="99"/>
      <c r="I2419" s="99"/>
      <c r="J2419" s="99"/>
      <c r="K2419" s="99"/>
      <c r="L2419" s="99"/>
      <c r="M2419" s="99"/>
      <c r="N2419" s="100"/>
      <c r="O2419" s="33"/>
    </row>
    <row r="2420" spans="2:15">
      <c r="B2420" s="32"/>
      <c r="C2420" s="29">
        <v>4</v>
      </c>
      <c r="D2420" s="98" t="s">
        <v>84</v>
      </c>
      <c r="E2420" s="99"/>
      <c r="F2420" s="99"/>
      <c r="G2420" s="99"/>
      <c r="H2420" s="99"/>
      <c r="I2420" s="99"/>
      <c r="J2420" s="99"/>
      <c r="K2420" s="99"/>
      <c r="L2420" s="99"/>
      <c r="M2420" s="99"/>
      <c r="N2420" s="100"/>
      <c r="O2420" s="33"/>
    </row>
    <row r="2421" spans="2:15">
      <c r="B2421" s="32"/>
      <c r="C2421" s="29">
        <v>5</v>
      </c>
      <c r="D2421" s="98" t="s">
        <v>85</v>
      </c>
      <c r="E2421" s="99"/>
      <c r="F2421" s="99"/>
      <c r="G2421" s="99"/>
      <c r="H2421" s="99"/>
      <c r="I2421" s="99"/>
      <c r="J2421" s="99"/>
      <c r="K2421" s="99"/>
      <c r="L2421" s="99"/>
      <c r="M2421" s="99"/>
      <c r="N2421" s="100"/>
      <c r="O2421" s="9"/>
    </row>
    <row r="2422" spans="2:15">
      <c r="B2422" s="3"/>
      <c r="C2422" s="4"/>
      <c r="D2422" s="4"/>
      <c r="E2422" s="34"/>
      <c r="F2422" s="101"/>
      <c r="G2422" s="101"/>
      <c r="H2422" s="101"/>
      <c r="I2422" s="101"/>
      <c r="J2422" s="101"/>
      <c r="K2422" s="101"/>
      <c r="L2422" s="101"/>
      <c r="M2422" s="101"/>
      <c r="N2422" s="101"/>
      <c r="O2422" s="5"/>
    </row>
    <row r="2423" spans="2:15">
      <c r="B2423" s="6" t="s">
        <v>86</v>
      </c>
      <c r="C2423" s="7" t="s">
        <v>87</v>
      </c>
      <c r="D2423" s="7"/>
      <c r="E2423" s="8" t="s">
        <v>3</v>
      </c>
      <c r="F2423" s="11"/>
      <c r="G2423" s="11"/>
      <c r="H2423" s="11"/>
      <c r="I2423" s="11"/>
      <c r="J2423" s="11"/>
      <c r="K2423" s="11"/>
      <c r="L2423" s="11"/>
      <c r="M2423" s="11"/>
      <c r="N2423" s="11"/>
      <c r="O2423" s="9"/>
    </row>
    <row r="2424" spans="2:15">
      <c r="B2424" s="14"/>
      <c r="C2424" s="31" t="s">
        <v>40</v>
      </c>
      <c r="D2424" s="102" t="s">
        <v>80</v>
      </c>
      <c r="E2424" s="103"/>
      <c r="F2424" s="103"/>
      <c r="G2424" s="103"/>
      <c r="H2424" s="103"/>
      <c r="I2424" s="103"/>
      <c r="J2424" s="103"/>
      <c r="K2424" s="103"/>
      <c r="L2424" s="103"/>
      <c r="M2424" s="103"/>
      <c r="N2424" s="104"/>
      <c r="O2424" s="5"/>
    </row>
    <row r="2425" spans="2:15">
      <c r="B2425" s="6"/>
      <c r="C2425" s="29">
        <v>1</v>
      </c>
      <c r="D2425" s="98" t="s">
        <v>88</v>
      </c>
      <c r="E2425" s="99"/>
      <c r="F2425" s="99"/>
      <c r="G2425" s="99"/>
      <c r="H2425" s="99"/>
      <c r="I2425" s="99"/>
      <c r="J2425" s="99"/>
      <c r="K2425" s="99"/>
      <c r="L2425" s="99"/>
      <c r="M2425" s="99"/>
      <c r="N2425" s="100"/>
      <c r="O2425" s="9"/>
    </row>
    <row r="2426" spans="2:15">
      <c r="B2426" s="6"/>
      <c r="C2426" s="29">
        <v>2</v>
      </c>
      <c r="D2426" s="98" t="s">
        <v>89</v>
      </c>
      <c r="E2426" s="99"/>
      <c r="F2426" s="99"/>
      <c r="G2426" s="99"/>
      <c r="H2426" s="99"/>
      <c r="I2426" s="99"/>
      <c r="J2426" s="99"/>
      <c r="K2426" s="99"/>
      <c r="L2426" s="99"/>
      <c r="M2426" s="99"/>
      <c r="N2426" s="100"/>
      <c r="O2426" s="9"/>
    </row>
    <row r="2427" spans="2:15">
      <c r="B2427" s="32"/>
      <c r="C2427" s="29">
        <v>3</v>
      </c>
      <c r="D2427" s="98" t="s">
        <v>90</v>
      </c>
      <c r="E2427" s="99"/>
      <c r="F2427" s="99"/>
      <c r="G2427" s="99"/>
      <c r="H2427" s="99"/>
      <c r="I2427" s="99"/>
      <c r="J2427" s="99"/>
      <c r="K2427" s="99"/>
      <c r="L2427" s="99"/>
      <c r="M2427" s="99"/>
      <c r="N2427" s="100"/>
      <c r="O2427" s="33"/>
    </row>
    <row r="2428" spans="2:15">
      <c r="B2428" s="32"/>
      <c r="C2428" s="29">
        <v>4</v>
      </c>
      <c r="D2428" s="98" t="s">
        <v>91</v>
      </c>
      <c r="E2428" s="99"/>
      <c r="F2428" s="99"/>
      <c r="G2428" s="99"/>
      <c r="H2428" s="99"/>
      <c r="I2428" s="99"/>
      <c r="J2428" s="99"/>
      <c r="K2428" s="99"/>
      <c r="L2428" s="99"/>
      <c r="M2428" s="99"/>
      <c r="N2428" s="100"/>
      <c r="O2428" s="33"/>
    </row>
    <row r="2429" spans="2:15">
      <c r="B2429" s="32"/>
      <c r="C2429" s="29">
        <v>5</v>
      </c>
      <c r="D2429" s="98" t="s">
        <v>92</v>
      </c>
      <c r="E2429" s="99"/>
      <c r="F2429" s="99"/>
      <c r="G2429" s="99"/>
      <c r="H2429" s="99"/>
      <c r="I2429" s="99"/>
      <c r="J2429" s="99"/>
      <c r="K2429" s="99"/>
      <c r="L2429" s="99"/>
      <c r="M2429" s="99"/>
      <c r="N2429" s="100"/>
      <c r="O2429" s="9"/>
    </row>
    <row r="2430" spans="2:15">
      <c r="B2430" s="32"/>
      <c r="C2430" s="28"/>
      <c r="D2430" s="13"/>
      <c r="E2430" s="35"/>
      <c r="F2430" s="35"/>
      <c r="G2430" s="35"/>
      <c r="H2430" s="35"/>
      <c r="I2430" s="35"/>
      <c r="J2430" s="35"/>
      <c r="K2430" s="35"/>
      <c r="L2430" s="35"/>
      <c r="M2430" s="35"/>
      <c r="N2430" s="35"/>
      <c r="O2430" s="9"/>
    </row>
    <row r="2431" spans="2:15">
      <c r="B2431" s="6" t="s">
        <v>93</v>
      </c>
      <c r="C2431" s="7" t="s">
        <v>94</v>
      </c>
      <c r="D2431" s="7"/>
      <c r="E2431" s="8" t="s">
        <v>3</v>
      </c>
      <c r="F2431" s="11"/>
      <c r="G2431" s="11"/>
      <c r="H2431" s="11"/>
      <c r="I2431" s="11"/>
      <c r="J2431" s="11"/>
      <c r="K2431" s="11"/>
      <c r="L2431" s="11"/>
      <c r="M2431" s="11"/>
      <c r="N2431" s="11"/>
      <c r="O2431" s="9"/>
    </row>
    <row r="2432" spans="2:15">
      <c r="B2432" s="14"/>
      <c r="C2432" s="31" t="s">
        <v>40</v>
      </c>
      <c r="D2432" s="95" t="s">
        <v>95</v>
      </c>
      <c r="E2432" s="96"/>
      <c r="F2432" s="96"/>
      <c r="G2432" s="96"/>
      <c r="H2432" s="97"/>
      <c r="I2432" s="95" t="s">
        <v>96</v>
      </c>
      <c r="J2432" s="96"/>
      <c r="K2432" s="97"/>
      <c r="L2432" s="95" t="s">
        <v>97</v>
      </c>
      <c r="M2432" s="96"/>
      <c r="N2432" s="97"/>
      <c r="O2432" s="5"/>
    </row>
    <row r="2433" spans="2:15">
      <c r="B2433" s="14"/>
      <c r="C2433" s="29">
        <v>1</v>
      </c>
      <c r="D2433" s="91" t="s">
        <v>16</v>
      </c>
      <c r="E2433" s="92"/>
      <c r="F2433" s="92"/>
      <c r="G2433" s="92"/>
      <c r="H2433" s="93"/>
      <c r="I2433" s="91" t="s">
        <v>99</v>
      </c>
      <c r="J2433" s="92"/>
      <c r="K2433" s="93"/>
      <c r="L2433" s="91" t="s">
        <v>100</v>
      </c>
      <c r="M2433" s="92"/>
      <c r="N2433" s="93"/>
      <c r="O2433" s="5"/>
    </row>
    <row r="2434" spans="2:15">
      <c r="B2434" s="14"/>
      <c r="C2434" s="29">
        <v>2</v>
      </c>
      <c r="D2434" s="91" t="s">
        <v>101</v>
      </c>
      <c r="E2434" s="92"/>
      <c r="F2434" s="92"/>
      <c r="G2434" s="92"/>
      <c r="H2434" s="93"/>
      <c r="I2434" s="91" t="s">
        <v>99</v>
      </c>
      <c r="J2434" s="92"/>
      <c r="K2434" s="93"/>
      <c r="L2434" s="91" t="s">
        <v>100</v>
      </c>
      <c r="M2434" s="92"/>
      <c r="N2434" s="93"/>
      <c r="O2434" s="5"/>
    </row>
    <row r="2435" spans="2:15">
      <c r="B2435" s="14"/>
      <c r="C2435" s="29">
        <v>3</v>
      </c>
      <c r="D2435" s="91" t="s">
        <v>277</v>
      </c>
      <c r="E2435" s="92"/>
      <c r="F2435" s="92"/>
      <c r="G2435" s="92"/>
      <c r="H2435" s="93"/>
      <c r="I2435" s="91" t="s">
        <v>99</v>
      </c>
      <c r="J2435" s="92"/>
      <c r="K2435" s="93"/>
      <c r="L2435" s="91" t="s">
        <v>275</v>
      </c>
      <c r="M2435" s="92"/>
      <c r="N2435" s="93"/>
      <c r="O2435" s="5"/>
    </row>
    <row r="2436" spans="2:15">
      <c r="B2436" s="3"/>
      <c r="C2436" s="4"/>
      <c r="D2436" s="4"/>
      <c r="E2436" s="4"/>
      <c r="F2436" s="4"/>
      <c r="G2436" s="4"/>
      <c r="H2436" s="4"/>
      <c r="I2436" s="4"/>
      <c r="J2436" s="4"/>
      <c r="K2436" s="4"/>
      <c r="L2436" s="4"/>
      <c r="M2436" s="4"/>
      <c r="N2436" s="4"/>
      <c r="O2436" s="5"/>
    </row>
    <row r="2437" spans="2:15">
      <c r="B2437" s="6" t="s">
        <v>102</v>
      </c>
      <c r="C2437" s="7" t="s">
        <v>103</v>
      </c>
      <c r="D2437" s="7"/>
      <c r="E2437" s="7" t="s">
        <v>3</v>
      </c>
      <c r="F2437" s="7"/>
      <c r="G2437" s="7"/>
      <c r="H2437" s="7"/>
      <c r="I2437" s="11"/>
      <c r="J2437" s="11"/>
      <c r="K2437" s="11"/>
      <c r="L2437" s="11"/>
      <c r="M2437" s="11"/>
      <c r="N2437" s="11"/>
      <c r="O2437" s="9"/>
    </row>
    <row r="2438" spans="2:15">
      <c r="B2438" s="14"/>
      <c r="C2438" s="31" t="s">
        <v>40</v>
      </c>
      <c r="D2438" s="95" t="s">
        <v>104</v>
      </c>
      <c r="E2438" s="96"/>
      <c r="F2438" s="96"/>
      <c r="G2438" s="96"/>
      <c r="H2438" s="96"/>
      <c r="I2438" s="96"/>
      <c r="J2438" s="97"/>
      <c r="K2438" s="95" t="s">
        <v>105</v>
      </c>
      <c r="L2438" s="96"/>
      <c r="M2438" s="96"/>
      <c r="N2438" s="97"/>
      <c r="O2438" s="5"/>
    </row>
    <row r="2439" spans="2:15">
      <c r="B2439" s="6"/>
      <c r="C2439" s="29">
        <v>1</v>
      </c>
      <c r="D2439" s="91" t="s">
        <v>106</v>
      </c>
      <c r="E2439" s="92"/>
      <c r="F2439" s="92"/>
      <c r="G2439" s="92"/>
      <c r="H2439" s="92"/>
      <c r="I2439" s="92"/>
      <c r="J2439" s="93"/>
      <c r="K2439" s="91" t="s">
        <v>107</v>
      </c>
      <c r="L2439" s="92"/>
      <c r="M2439" s="92"/>
      <c r="N2439" s="93"/>
      <c r="O2439" s="9"/>
    </row>
    <row r="2440" spans="2:15">
      <c r="B2440" s="6"/>
      <c r="C2440" s="29">
        <v>2</v>
      </c>
      <c r="D2440" s="91" t="s">
        <v>108</v>
      </c>
      <c r="E2440" s="92"/>
      <c r="F2440" s="92"/>
      <c r="G2440" s="92"/>
      <c r="H2440" s="92"/>
      <c r="I2440" s="92"/>
      <c r="J2440" s="93"/>
      <c r="K2440" s="91" t="s">
        <v>109</v>
      </c>
      <c r="L2440" s="92"/>
      <c r="M2440" s="92"/>
      <c r="N2440" s="93"/>
      <c r="O2440" s="9"/>
    </row>
    <row r="2441" spans="2:15">
      <c r="B2441" s="6"/>
      <c r="C2441" s="29">
        <v>3</v>
      </c>
      <c r="D2441" s="91" t="s">
        <v>110</v>
      </c>
      <c r="E2441" s="92"/>
      <c r="F2441" s="92"/>
      <c r="G2441" s="92"/>
      <c r="H2441" s="92"/>
      <c r="I2441" s="92"/>
      <c r="J2441" s="93"/>
      <c r="K2441" s="91" t="s">
        <v>111</v>
      </c>
      <c r="L2441" s="92"/>
      <c r="M2441" s="92"/>
      <c r="N2441" s="93"/>
      <c r="O2441" s="9"/>
    </row>
    <row r="2442" spans="2:15">
      <c r="B2442" s="6"/>
      <c r="C2442" s="29">
        <v>4</v>
      </c>
      <c r="D2442" s="91" t="s">
        <v>112</v>
      </c>
      <c r="E2442" s="92"/>
      <c r="F2442" s="92"/>
      <c r="G2442" s="92"/>
      <c r="H2442" s="92"/>
      <c r="I2442" s="92"/>
      <c r="J2442" s="93"/>
      <c r="K2442" s="91" t="s">
        <v>113</v>
      </c>
      <c r="L2442" s="92"/>
      <c r="M2442" s="92"/>
      <c r="N2442" s="93"/>
      <c r="O2442" s="9"/>
    </row>
    <row r="2443" spans="2:15">
      <c r="B2443" s="6"/>
      <c r="C2443" s="29">
        <v>5</v>
      </c>
      <c r="D2443" s="91" t="s">
        <v>114</v>
      </c>
      <c r="E2443" s="92"/>
      <c r="F2443" s="92"/>
      <c r="G2443" s="92"/>
      <c r="H2443" s="92"/>
      <c r="I2443" s="92"/>
      <c r="J2443" s="93"/>
      <c r="K2443" s="91" t="s">
        <v>115</v>
      </c>
      <c r="L2443" s="92"/>
      <c r="M2443" s="92"/>
      <c r="N2443" s="93"/>
      <c r="O2443" s="9"/>
    </row>
    <row r="2444" spans="2:15">
      <c r="B2444" s="6"/>
      <c r="C2444" s="29">
        <v>6</v>
      </c>
      <c r="D2444" s="91" t="s">
        <v>116</v>
      </c>
      <c r="E2444" s="92"/>
      <c r="F2444" s="92"/>
      <c r="G2444" s="92"/>
      <c r="H2444" s="92"/>
      <c r="I2444" s="92"/>
      <c r="J2444" s="93"/>
      <c r="K2444" s="91" t="s">
        <v>117</v>
      </c>
      <c r="L2444" s="92"/>
      <c r="M2444" s="92"/>
      <c r="N2444" s="93"/>
      <c r="O2444" s="9"/>
    </row>
    <row r="2445" spans="2:15">
      <c r="B2445" s="6"/>
      <c r="C2445" s="29">
        <v>7</v>
      </c>
      <c r="D2445" s="91" t="s">
        <v>118</v>
      </c>
      <c r="E2445" s="92"/>
      <c r="F2445" s="92"/>
      <c r="G2445" s="92"/>
      <c r="H2445" s="92"/>
      <c r="I2445" s="92"/>
      <c r="J2445" s="93"/>
      <c r="K2445" s="91" t="s">
        <v>119</v>
      </c>
      <c r="L2445" s="92"/>
      <c r="M2445" s="92"/>
      <c r="N2445" s="93"/>
      <c r="O2445" s="9"/>
    </row>
    <row r="2446" spans="2:15">
      <c r="B2446" s="6"/>
      <c r="C2446" s="29">
        <v>8</v>
      </c>
      <c r="D2446" s="91" t="s">
        <v>120</v>
      </c>
      <c r="E2446" s="92"/>
      <c r="F2446" s="92"/>
      <c r="G2446" s="92"/>
      <c r="H2446" s="92"/>
      <c r="I2446" s="92"/>
      <c r="J2446" s="93"/>
      <c r="K2446" s="91" t="s">
        <v>121</v>
      </c>
      <c r="L2446" s="92"/>
      <c r="M2446" s="92"/>
      <c r="N2446" s="93"/>
      <c r="O2446" s="9"/>
    </row>
    <row r="2447" spans="2:15">
      <c r="B2447" s="6"/>
      <c r="C2447" s="29">
        <v>9</v>
      </c>
      <c r="D2447" s="91" t="s">
        <v>122</v>
      </c>
      <c r="E2447" s="92"/>
      <c r="F2447" s="92"/>
      <c r="G2447" s="92"/>
      <c r="H2447" s="92"/>
      <c r="I2447" s="92"/>
      <c r="J2447" s="93"/>
      <c r="K2447" s="91" t="s">
        <v>123</v>
      </c>
      <c r="L2447" s="92"/>
      <c r="M2447" s="92"/>
      <c r="N2447" s="93"/>
      <c r="O2447" s="9"/>
    </row>
    <row r="2448" spans="2:15">
      <c r="B2448" s="14"/>
      <c r="C2448" s="36"/>
      <c r="D2448" s="36"/>
      <c r="E2448" s="36"/>
      <c r="F2448" s="36"/>
      <c r="G2448" s="36"/>
      <c r="H2448" s="36"/>
      <c r="I2448" s="4"/>
      <c r="J2448" s="4"/>
      <c r="K2448" s="4"/>
      <c r="L2448" s="4"/>
      <c r="M2448" s="4"/>
      <c r="N2448" s="4"/>
      <c r="O2448" s="5"/>
    </row>
    <row r="2449" spans="2:15">
      <c r="B2449" s="6" t="s">
        <v>124</v>
      </c>
      <c r="C2449" s="94" t="s">
        <v>125</v>
      </c>
      <c r="D2449" s="94"/>
      <c r="E2449" s="11" t="s">
        <v>3</v>
      </c>
      <c r="F2449" s="11"/>
      <c r="G2449" s="11"/>
      <c r="H2449" s="11"/>
      <c r="I2449" s="11"/>
      <c r="J2449" s="11"/>
      <c r="K2449" s="11"/>
      <c r="L2449" s="11"/>
      <c r="M2449" s="11"/>
      <c r="N2449" s="11"/>
      <c r="O2449" s="9"/>
    </row>
    <row r="2450" spans="2:15">
      <c r="B2450" s="14"/>
      <c r="C2450" s="31" t="s">
        <v>40</v>
      </c>
      <c r="D2450" s="95" t="s">
        <v>126</v>
      </c>
      <c r="E2450" s="96"/>
      <c r="F2450" s="96"/>
      <c r="G2450" s="96"/>
      <c r="H2450" s="96"/>
      <c r="I2450" s="96"/>
      <c r="J2450" s="97"/>
      <c r="K2450" s="95" t="s">
        <v>127</v>
      </c>
      <c r="L2450" s="96"/>
      <c r="M2450" s="96"/>
      <c r="N2450" s="97"/>
      <c r="O2450" s="5"/>
    </row>
    <row r="2451" spans="2:15">
      <c r="B2451" s="6"/>
      <c r="C2451" s="29">
        <v>1</v>
      </c>
      <c r="D2451" s="91" t="s">
        <v>11</v>
      </c>
      <c r="E2451" s="92"/>
      <c r="F2451" s="92"/>
      <c r="G2451" s="92"/>
      <c r="H2451" s="92"/>
      <c r="I2451" s="92"/>
      <c r="J2451" s="93"/>
      <c r="K2451" s="91" t="s">
        <v>11</v>
      </c>
      <c r="L2451" s="92"/>
      <c r="M2451" s="92"/>
      <c r="N2451" s="93"/>
      <c r="O2451" s="9"/>
    </row>
    <row r="2452" spans="2:15">
      <c r="B2452" s="6"/>
      <c r="C2452" s="29">
        <v>2</v>
      </c>
      <c r="D2452" s="91" t="s">
        <v>11</v>
      </c>
      <c r="E2452" s="92"/>
      <c r="F2452" s="92"/>
      <c r="G2452" s="92"/>
      <c r="H2452" s="92"/>
      <c r="I2452" s="92"/>
      <c r="J2452" s="93"/>
      <c r="K2452" s="91" t="s">
        <v>11</v>
      </c>
      <c r="L2452" s="92"/>
      <c r="M2452" s="92"/>
      <c r="N2452" s="93"/>
      <c r="O2452" s="9"/>
    </row>
    <row r="2453" spans="2:15">
      <c r="B2453" s="3"/>
      <c r="C2453" s="4"/>
      <c r="D2453" s="4"/>
      <c r="E2453" s="4"/>
      <c r="F2453" s="30"/>
      <c r="G2453" s="30"/>
      <c r="H2453" s="30"/>
      <c r="I2453" s="30"/>
      <c r="J2453" s="30"/>
      <c r="K2453" s="30"/>
      <c r="L2453" s="30"/>
      <c r="M2453" s="30"/>
      <c r="N2453" s="30"/>
      <c r="O2453" s="5"/>
    </row>
    <row r="2454" spans="2:15">
      <c r="B2454" s="6" t="s">
        <v>128</v>
      </c>
      <c r="C2454" s="7" t="s">
        <v>129</v>
      </c>
      <c r="D2454" s="7"/>
      <c r="E2454" s="7" t="s">
        <v>3</v>
      </c>
      <c r="F2454" s="7"/>
      <c r="G2454" s="7"/>
      <c r="H2454" s="7"/>
      <c r="I2454" s="11"/>
      <c r="J2454" s="11"/>
      <c r="K2454" s="11"/>
      <c r="L2454" s="11"/>
      <c r="M2454" s="11"/>
      <c r="N2454" s="11"/>
      <c r="O2454" s="9"/>
    </row>
    <row r="2455" spans="2:15">
      <c r="B2455" s="32"/>
      <c r="C2455" s="7" t="s">
        <v>9</v>
      </c>
      <c r="D2455" s="38" t="s">
        <v>130</v>
      </c>
      <c r="E2455" s="38" t="s">
        <v>3</v>
      </c>
      <c r="F2455" s="88" t="s">
        <v>370</v>
      </c>
      <c r="G2455" s="88"/>
      <c r="H2455" s="87"/>
      <c r="I2455" s="87"/>
      <c r="J2455" s="87"/>
      <c r="K2455" s="87"/>
      <c r="L2455" s="87"/>
      <c r="M2455" s="87"/>
      <c r="N2455" s="87"/>
      <c r="O2455" s="9"/>
    </row>
    <row r="2456" spans="2:15">
      <c r="B2456" s="32"/>
      <c r="C2456" s="7" t="s">
        <v>12</v>
      </c>
      <c r="D2456" s="38" t="s">
        <v>132</v>
      </c>
      <c r="E2456" s="38" t="s">
        <v>3</v>
      </c>
      <c r="F2456" s="11" t="s">
        <v>133</v>
      </c>
      <c r="G2456" s="88" t="s">
        <v>134</v>
      </c>
      <c r="H2456" s="87"/>
      <c r="I2456" s="87"/>
      <c r="J2456" s="87"/>
      <c r="K2456" s="87"/>
      <c r="L2456" s="87"/>
      <c r="M2456" s="87"/>
      <c r="N2456" s="87"/>
      <c r="O2456" s="9"/>
    </row>
    <row r="2457" spans="2:15">
      <c r="B2457" s="32"/>
      <c r="C2457" s="7"/>
      <c r="D2457" s="38"/>
      <c r="E2457" s="38"/>
      <c r="F2457" s="11" t="s">
        <v>135</v>
      </c>
      <c r="G2457" s="87" t="s">
        <v>136</v>
      </c>
      <c r="H2457" s="87"/>
      <c r="I2457" s="87"/>
      <c r="J2457" s="87"/>
      <c r="K2457" s="87"/>
      <c r="L2457" s="87"/>
      <c r="M2457" s="87"/>
      <c r="N2457" s="87"/>
      <c r="O2457" s="9"/>
    </row>
    <row r="2458" spans="2:15">
      <c r="B2458" s="32"/>
      <c r="C2458" s="7"/>
      <c r="D2458" s="38"/>
      <c r="E2458" s="38"/>
      <c r="F2458" s="11" t="s">
        <v>137</v>
      </c>
      <c r="G2458" s="87" t="s">
        <v>138</v>
      </c>
      <c r="H2458" s="87"/>
      <c r="I2458" s="87"/>
      <c r="J2458" s="87"/>
      <c r="K2458" s="87"/>
      <c r="L2458" s="87"/>
      <c r="M2458" s="87"/>
      <c r="N2458" s="87"/>
      <c r="O2458" s="9"/>
    </row>
    <row r="2459" spans="2:15">
      <c r="B2459" s="32"/>
      <c r="C2459" s="7"/>
      <c r="D2459" s="38"/>
      <c r="E2459" s="38"/>
      <c r="F2459" s="11" t="s">
        <v>139</v>
      </c>
      <c r="G2459" s="87" t="s">
        <v>140</v>
      </c>
      <c r="H2459" s="87"/>
      <c r="I2459" s="87"/>
      <c r="J2459" s="87"/>
      <c r="K2459" s="87"/>
      <c r="L2459" s="87"/>
      <c r="M2459" s="87"/>
      <c r="N2459" s="87"/>
      <c r="O2459" s="9"/>
    </row>
    <row r="2460" spans="2:15">
      <c r="B2460" s="32"/>
      <c r="C2460" s="7" t="s">
        <v>14</v>
      </c>
      <c r="D2460" s="39" t="s">
        <v>141</v>
      </c>
      <c r="E2460" s="38" t="s">
        <v>3</v>
      </c>
      <c r="F2460" s="11" t="s">
        <v>144</v>
      </c>
      <c r="G2460" s="88" t="s">
        <v>145</v>
      </c>
      <c r="H2460" s="87"/>
      <c r="I2460" s="87"/>
      <c r="J2460" s="87"/>
      <c r="K2460" s="87"/>
      <c r="L2460" s="87"/>
      <c r="M2460" s="87"/>
      <c r="N2460" s="87"/>
      <c r="O2460" s="9"/>
    </row>
    <row r="2461" spans="2:15">
      <c r="B2461" s="32"/>
      <c r="C2461" s="7"/>
      <c r="D2461" s="39"/>
      <c r="E2461" s="38"/>
      <c r="F2461" s="11" t="s">
        <v>146</v>
      </c>
      <c r="G2461" s="86" t="s">
        <v>147</v>
      </c>
      <c r="H2461" s="87"/>
      <c r="I2461" s="87"/>
      <c r="J2461" s="87"/>
      <c r="K2461" s="87"/>
      <c r="L2461" s="87"/>
      <c r="M2461" s="87"/>
      <c r="N2461" s="87"/>
      <c r="O2461" s="9"/>
    </row>
    <row r="2462" spans="2:15">
      <c r="B2462" s="32"/>
      <c r="C2462" s="7"/>
      <c r="D2462" s="39"/>
      <c r="E2462" s="38"/>
      <c r="F2462" s="11" t="s">
        <v>148</v>
      </c>
      <c r="G2462" s="86" t="s">
        <v>149</v>
      </c>
      <c r="H2462" s="87"/>
      <c r="I2462" s="87"/>
      <c r="J2462" s="87"/>
      <c r="K2462" s="87"/>
      <c r="L2462" s="87"/>
      <c r="M2462" s="87"/>
      <c r="N2462" s="87"/>
      <c r="O2462" s="9"/>
    </row>
    <row r="2463" spans="2:15">
      <c r="B2463" s="32"/>
      <c r="C2463" s="7"/>
      <c r="D2463" s="39"/>
      <c r="E2463" s="38"/>
      <c r="F2463" s="11" t="s">
        <v>326</v>
      </c>
      <c r="G2463" s="86" t="s">
        <v>327</v>
      </c>
      <c r="H2463" s="87"/>
      <c r="I2463" s="87"/>
      <c r="J2463" s="87"/>
      <c r="K2463" s="87"/>
      <c r="L2463" s="87"/>
      <c r="M2463" s="87"/>
      <c r="N2463" s="87"/>
      <c r="O2463" s="9"/>
    </row>
    <row r="2464" spans="2:15">
      <c r="B2464" s="32"/>
      <c r="C2464" s="7" t="s">
        <v>17</v>
      </c>
      <c r="D2464" s="38" t="s">
        <v>150</v>
      </c>
      <c r="E2464" s="38" t="s">
        <v>3</v>
      </c>
      <c r="F2464" s="11" t="s">
        <v>151</v>
      </c>
      <c r="G2464" s="11" t="s">
        <v>3</v>
      </c>
      <c r="H2464" s="88" t="s">
        <v>152</v>
      </c>
      <c r="I2464" s="87"/>
      <c r="J2464" s="87"/>
      <c r="K2464" s="87"/>
      <c r="L2464" s="87"/>
      <c r="M2464" s="87"/>
      <c r="N2464" s="87"/>
      <c r="O2464" s="9"/>
    </row>
    <row r="2465" spans="2:15">
      <c r="B2465" s="32"/>
      <c r="C2465" s="7"/>
      <c r="D2465" s="38"/>
      <c r="E2465" s="38"/>
      <c r="F2465" s="11" t="s">
        <v>328</v>
      </c>
      <c r="G2465" s="11" t="s">
        <v>3</v>
      </c>
      <c r="H2465" s="11" t="s">
        <v>329</v>
      </c>
      <c r="I2465" s="40"/>
      <c r="J2465" s="40"/>
      <c r="K2465" s="40"/>
      <c r="L2465" s="40"/>
      <c r="M2465" s="40"/>
      <c r="N2465" s="40"/>
      <c r="O2465" s="9"/>
    </row>
    <row r="2466" spans="2:15">
      <c r="B2466" s="32"/>
      <c r="C2466" s="7" t="s">
        <v>20</v>
      </c>
      <c r="D2466" s="38" t="s">
        <v>155</v>
      </c>
      <c r="E2466" s="38" t="s">
        <v>3</v>
      </c>
      <c r="F2466" s="88" t="s">
        <v>156</v>
      </c>
      <c r="G2466" s="87"/>
      <c r="H2466" s="87"/>
      <c r="I2466" s="87"/>
      <c r="J2466" s="87"/>
      <c r="K2466" s="87"/>
      <c r="L2466" s="87"/>
      <c r="M2466" s="87"/>
      <c r="N2466" s="87"/>
      <c r="O2466" s="9"/>
    </row>
    <row r="2467" spans="2:15">
      <c r="B2467" s="32"/>
      <c r="C2467" s="7"/>
      <c r="D2467" s="38"/>
      <c r="E2467" s="38"/>
      <c r="F2467" s="88" t="s">
        <v>157</v>
      </c>
      <c r="G2467" s="87"/>
      <c r="H2467" s="87"/>
      <c r="I2467" s="87"/>
      <c r="J2467" s="87"/>
      <c r="K2467" s="87"/>
      <c r="L2467" s="87"/>
      <c r="M2467" s="87"/>
      <c r="N2467" s="87"/>
      <c r="O2467" s="9"/>
    </row>
    <row r="2468" spans="2:15">
      <c r="B2468" s="32"/>
      <c r="C2468" s="7"/>
      <c r="D2468" s="38"/>
      <c r="E2468" s="38"/>
      <c r="F2468" s="88" t="s">
        <v>158</v>
      </c>
      <c r="G2468" s="87"/>
      <c r="H2468" s="87"/>
      <c r="I2468" s="87"/>
      <c r="J2468" s="87"/>
      <c r="K2468" s="87"/>
      <c r="L2468" s="87"/>
      <c r="M2468" s="87"/>
      <c r="N2468" s="87"/>
      <c r="O2468" s="9"/>
    </row>
    <row r="2469" spans="2:15">
      <c r="B2469" s="32"/>
      <c r="C2469" s="7"/>
      <c r="D2469" s="38"/>
      <c r="E2469" s="38"/>
      <c r="F2469" s="88" t="s">
        <v>159</v>
      </c>
      <c r="G2469" s="87"/>
      <c r="H2469" s="87"/>
      <c r="I2469" s="87"/>
      <c r="J2469" s="87"/>
      <c r="K2469" s="87"/>
      <c r="L2469" s="87"/>
      <c r="M2469" s="87"/>
      <c r="N2469" s="87"/>
      <c r="O2469" s="9"/>
    </row>
    <row r="2470" spans="2:15">
      <c r="B2470" s="32"/>
      <c r="C2470" s="7"/>
      <c r="D2470" s="38"/>
      <c r="E2470" s="38"/>
      <c r="F2470" s="88" t="s">
        <v>160</v>
      </c>
      <c r="G2470" s="87"/>
      <c r="H2470" s="87"/>
      <c r="I2470" s="87"/>
      <c r="J2470" s="87"/>
      <c r="K2470" s="87"/>
      <c r="L2470" s="87"/>
      <c r="M2470" s="87"/>
      <c r="N2470" s="87"/>
      <c r="O2470" s="9"/>
    </row>
    <row r="2471" spans="2:15">
      <c r="B2471" s="32"/>
      <c r="C2471" s="7"/>
      <c r="D2471" s="38"/>
      <c r="E2471" s="38"/>
      <c r="F2471" s="88" t="s">
        <v>161</v>
      </c>
      <c r="G2471" s="87"/>
      <c r="H2471" s="87"/>
      <c r="I2471" s="87"/>
      <c r="J2471" s="87"/>
      <c r="K2471" s="87"/>
      <c r="L2471" s="87"/>
      <c r="M2471" s="87"/>
      <c r="N2471" s="87"/>
      <c r="O2471" s="9"/>
    </row>
    <row r="2472" spans="2:15">
      <c r="B2472" s="32"/>
      <c r="C2472" s="7" t="s">
        <v>22</v>
      </c>
      <c r="D2472" s="38" t="s">
        <v>162</v>
      </c>
      <c r="E2472" s="38" t="s">
        <v>3</v>
      </c>
      <c r="F2472" s="41" t="s">
        <v>163</v>
      </c>
      <c r="G2472" s="11"/>
      <c r="H2472" s="7" t="s">
        <v>164</v>
      </c>
      <c r="I2472" s="8"/>
      <c r="J2472" s="11" t="s">
        <v>165</v>
      </c>
      <c r="K2472" s="11"/>
      <c r="L2472" s="11"/>
      <c r="M2472" s="11"/>
      <c r="N2472" s="11"/>
      <c r="O2472" s="9"/>
    </row>
    <row r="2473" spans="2:15">
      <c r="B2473" s="32"/>
      <c r="C2473" s="7"/>
      <c r="D2473" s="38"/>
      <c r="E2473" s="42"/>
      <c r="F2473" s="41" t="s">
        <v>166</v>
      </c>
      <c r="G2473" s="28"/>
      <c r="H2473" s="7" t="s">
        <v>167</v>
      </c>
      <c r="I2473" s="43"/>
      <c r="J2473" s="7" t="s">
        <v>168</v>
      </c>
      <c r="K2473" s="11"/>
      <c r="L2473" s="11"/>
      <c r="M2473" s="11"/>
      <c r="N2473" s="11"/>
      <c r="O2473" s="9"/>
    </row>
    <row r="2474" spans="2:15">
      <c r="B2474" s="32"/>
      <c r="C2474" s="7"/>
      <c r="D2474" s="38"/>
      <c r="E2474" s="42"/>
      <c r="F2474" s="41" t="s">
        <v>169</v>
      </c>
      <c r="G2474" s="28"/>
      <c r="H2474" s="7" t="s">
        <v>170</v>
      </c>
      <c r="I2474" s="43"/>
      <c r="J2474" s="43" t="s">
        <v>168</v>
      </c>
      <c r="K2474" s="11"/>
      <c r="L2474" s="11"/>
      <c r="M2474" s="11"/>
      <c r="N2474" s="11"/>
      <c r="O2474" s="9"/>
    </row>
    <row r="2475" spans="2:15">
      <c r="B2475" s="32"/>
      <c r="C2475" s="7"/>
      <c r="D2475" s="38"/>
      <c r="E2475" s="42"/>
      <c r="F2475" s="41" t="s">
        <v>171</v>
      </c>
      <c r="G2475" s="28"/>
      <c r="H2475" s="7" t="s">
        <v>172</v>
      </c>
      <c r="I2475" s="43"/>
      <c r="J2475" s="43" t="s">
        <v>168</v>
      </c>
      <c r="K2475" s="11"/>
      <c r="L2475" s="11"/>
      <c r="M2475" s="11"/>
      <c r="N2475" s="11"/>
      <c r="O2475" s="9"/>
    </row>
    <row r="2476" spans="2:15">
      <c r="B2476" s="32"/>
      <c r="C2476" s="7"/>
      <c r="D2476" s="44"/>
      <c r="E2476" s="42"/>
      <c r="F2476" s="41" t="s">
        <v>173</v>
      </c>
      <c r="G2476" s="28"/>
      <c r="H2476" s="7" t="s">
        <v>174</v>
      </c>
      <c r="I2476" s="43"/>
      <c r="J2476" s="43" t="s">
        <v>168</v>
      </c>
      <c r="K2476" s="11"/>
      <c r="L2476" s="11"/>
      <c r="M2476" s="11"/>
      <c r="N2476" s="11"/>
      <c r="O2476" s="9"/>
    </row>
    <row r="2477" spans="2:15">
      <c r="B2477" s="32"/>
      <c r="C2477" s="7"/>
      <c r="D2477" s="44"/>
      <c r="E2477" s="42"/>
      <c r="F2477" s="41" t="s">
        <v>175</v>
      </c>
      <c r="G2477" s="28"/>
      <c r="H2477" s="7" t="s">
        <v>176</v>
      </c>
      <c r="I2477" s="43"/>
      <c r="J2477" s="43" t="s">
        <v>168</v>
      </c>
      <c r="K2477" s="11"/>
      <c r="L2477" s="11"/>
      <c r="M2477" s="11"/>
      <c r="N2477" s="11"/>
      <c r="O2477" s="9"/>
    </row>
    <row r="2478" spans="2:15">
      <c r="B2478" s="32"/>
      <c r="C2478" s="7" t="s">
        <v>24</v>
      </c>
      <c r="D2478" s="38" t="s">
        <v>177</v>
      </c>
      <c r="E2478" s="10"/>
      <c r="F2478" s="11" t="s">
        <v>178</v>
      </c>
      <c r="G2478" s="88" t="s">
        <v>179</v>
      </c>
      <c r="H2478" s="87"/>
      <c r="I2478" s="87"/>
      <c r="J2478" s="87"/>
      <c r="K2478" s="87"/>
      <c r="L2478" s="87"/>
      <c r="M2478" s="87"/>
      <c r="N2478" s="87"/>
      <c r="O2478" s="9"/>
    </row>
    <row r="2479" spans="2:15">
      <c r="B2479" s="32"/>
      <c r="C2479" s="11"/>
      <c r="D2479" s="44"/>
      <c r="E2479" s="44"/>
      <c r="F2479" s="28" t="s">
        <v>180</v>
      </c>
      <c r="G2479" s="88" t="s">
        <v>181</v>
      </c>
      <c r="H2479" s="87"/>
      <c r="I2479" s="87"/>
      <c r="J2479" s="87"/>
      <c r="K2479" s="87"/>
      <c r="L2479" s="87"/>
      <c r="M2479" s="87"/>
      <c r="N2479" s="87"/>
      <c r="O2479" s="9"/>
    </row>
    <row r="2480" spans="2:15">
      <c r="B2480" s="32"/>
      <c r="C2480" s="11"/>
      <c r="D2480" s="44"/>
      <c r="E2480" s="44"/>
      <c r="F2480" s="28" t="s">
        <v>182</v>
      </c>
      <c r="G2480" s="88" t="s">
        <v>183</v>
      </c>
      <c r="H2480" s="87"/>
      <c r="I2480" s="87"/>
      <c r="J2480" s="87"/>
      <c r="K2480" s="87"/>
      <c r="L2480" s="87"/>
      <c r="M2480" s="87"/>
      <c r="N2480" s="87"/>
      <c r="O2480" s="9"/>
    </row>
    <row r="2481" spans="2:15">
      <c r="B2481" s="32"/>
      <c r="C2481" s="11"/>
      <c r="D2481" s="44"/>
      <c r="E2481" s="44"/>
      <c r="F2481" s="28" t="s">
        <v>184</v>
      </c>
      <c r="G2481" s="88" t="s">
        <v>185</v>
      </c>
      <c r="H2481" s="88"/>
      <c r="I2481" s="88"/>
      <c r="J2481" s="88"/>
      <c r="K2481" s="88"/>
      <c r="L2481" s="88"/>
      <c r="M2481" s="88"/>
      <c r="N2481" s="88"/>
      <c r="O2481" s="9"/>
    </row>
    <row r="2482" spans="2:15">
      <c r="B2482" s="3"/>
      <c r="C2482" s="4"/>
      <c r="D2482" s="45"/>
      <c r="E2482" s="45"/>
      <c r="F2482" s="4"/>
      <c r="G2482" s="4"/>
      <c r="H2482" s="4"/>
      <c r="I2482" s="4"/>
      <c r="J2482" s="4"/>
      <c r="K2482" s="4"/>
      <c r="L2482" s="4"/>
      <c r="M2482" s="4"/>
      <c r="N2482" s="4"/>
      <c r="O2482" s="5"/>
    </row>
    <row r="2483" spans="2:15">
      <c r="B2483" s="6" t="s">
        <v>186</v>
      </c>
      <c r="C2483" s="89" t="s">
        <v>187</v>
      </c>
      <c r="D2483" s="90"/>
      <c r="E2483" s="7" t="s">
        <v>3</v>
      </c>
      <c r="F2483" s="7" t="s">
        <v>188</v>
      </c>
      <c r="G2483" s="7"/>
      <c r="H2483" s="10"/>
      <c r="I2483" s="7"/>
      <c r="J2483" s="11"/>
      <c r="K2483" s="11"/>
      <c r="L2483" s="11"/>
      <c r="M2483" s="11"/>
      <c r="N2483" s="11"/>
      <c r="O2483" s="9"/>
    </row>
    <row r="2484" spans="2:15">
      <c r="B2484" s="3"/>
      <c r="C2484" s="4"/>
      <c r="D2484" s="45"/>
      <c r="E2484" s="45"/>
      <c r="F2484" s="4"/>
      <c r="G2484" s="4"/>
      <c r="H2484" s="4"/>
      <c r="I2484" s="4"/>
      <c r="J2484" s="4"/>
      <c r="K2484" s="4"/>
      <c r="L2484" s="4"/>
      <c r="M2484" s="4"/>
      <c r="N2484" s="4"/>
      <c r="O2484" s="5"/>
    </row>
    <row r="2485" spans="2:15">
      <c r="B2485" s="6" t="s">
        <v>189</v>
      </c>
      <c r="C2485" s="7" t="s">
        <v>190</v>
      </c>
      <c r="D2485" s="7"/>
      <c r="E2485" s="38" t="s">
        <v>3</v>
      </c>
      <c r="F2485" s="28">
        <v>7</v>
      </c>
      <c r="G2485" s="11"/>
      <c r="H2485" s="11"/>
      <c r="I2485" s="11"/>
      <c r="J2485" s="7"/>
      <c r="K2485" s="11"/>
      <c r="L2485" s="11"/>
      <c r="M2485" s="11"/>
      <c r="N2485" s="11"/>
      <c r="O2485" s="9"/>
    </row>
    <row r="2486" spans="2:15">
      <c r="B2486" s="46"/>
      <c r="C2486" s="47"/>
      <c r="D2486" s="48"/>
      <c r="E2486" s="48"/>
      <c r="F2486" s="49"/>
      <c r="G2486" s="49"/>
      <c r="H2486" s="49"/>
      <c r="I2486" s="49"/>
      <c r="J2486" s="49"/>
      <c r="K2486" s="49"/>
      <c r="L2486" s="49"/>
      <c r="M2486" s="49"/>
      <c r="N2486" s="49"/>
      <c r="O2486" s="50"/>
    </row>
    <row r="2489" spans="2:15">
      <c r="K2489" s="55" t="s">
        <v>98</v>
      </c>
    </row>
    <row r="2490" spans="2:15">
      <c r="K2490" s="56" t="s">
        <v>644</v>
      </c>
    </row>
    <row r="2491" spans="2:15">
      <c r="K2491" s="58"/>
    </row>
    <row r="2492" spans="2:15">
      <c r="K2492" s="58"/>
    </row>
    <row r="2493" spans="2:15">
      <c r="K2493" s="58"/>
    </row>
    <row r="2494" spans="2:15">
      <c r="K2494" s="84" t="s">
        <v>645</v>
      </c>
    </row>
    <row r="2495" spans="2:15">
      <c r="K2495" s="57" t="s">
        <v>646</v>
      </c>
    </row>
    <row r="2581" spans="2:15">
      <c r="B2581" s="150" t="s">
        <v>0</v>
      </c>
      <c r="C2581" s="151"/>
      <c r="D2581" s="151"/>
      <c r="E2581" s="151"/>
      <c r="F2581" s="151"/>
      <c r="G2581" s="151"/>
      <c r="H2581" s="151"/>
      <c r="I2581" s="151"/>
      <c r="J2581" s="151"/>
      <c r="K2581" s="151"/>
      <c r="L2581" s="151"/>
      <c r="M2581" s="151"/>
      <c r="N2581" s="151"/>
      <c r="O2581" s="152"/>
    </row>
    <row r="2582" spans="2:15">
      <c r="B2582" s="153"/>
      <c r="C2582" s="154"/>
      <c r="D2582" s="154"/>
      <c r="E2582" s="154"/>
      <c r="F2582" s="154"/>
      <c r="G2582" s="154"/>
      <c r="H2582" s="154"/>
      <c r="I2582" s="154"/>
      <c r="J2582" s="154"/>
      <c r="K2582" s="154"/>
      <c r="L2582" s="154"/>
      <c r="M2582" s="154"/>
      <c r="N2582" s="154"/>
      <c r="O2582" s="155"/>
    </row>
    <row r="2583" spans="2:15">
      <c r="B2583" s="3"/>
      <c r="C2583" s="4"/>
      <c r="D2583" s="4"/>
      <c r="E2583" s="4"/>
      <c r="F2583" s="4"/>
      <c r="G2583" s="4"/>
      <c r="H2583" s="4"/>
      <c r="I2583" s="4"/>
      <c r="J2583" s="4"/>
      <c r="K2583" s="4"/>
      <c r="L2583" s="4"/>
      <c r="M2583" s="4"/>
      <c r="N2583" s="4"/>
      <c r="O2583" s="5"/>
    </row>
    <row r="2584" spans="2:15">
      <c r="B2584" s="6" t="s">
        <v>1</v>
      </c>
      <c r="C2584" s="7" t="s">
        <v>2</v>
      </c>
      <c r="D2584" s="7"/>
      <c r="E2584" s="8" t="s">
        <v>3</v>
      </c>
      <c r="F2584" s="156" t="s">
        <v>306</v>
      </c>
      <c r="G2584" s="156"/>
      <c r="H2584" s="156"/>
      <c r="I2584" s="156"/>
      <c r="J2584" s="156"/>
      <c r="K2584" s="156"/>
      <c r="L2584" s="156"/>
      <c r="M2584" s="156"/>
      <c r="N2584" s="156"/>
      <c r="O2584" s="9"/>
    </row>
    <row r="2585" spans="2:15">
      <c r="B2585" s="6"/>
      <c r="C2585" s="7"/>
      <c r="D2585" s="7"/>
      <c r="E2585" s="8"/>
      <c r="F2585" s="7"/>
      <c r="G2585" s="7"/>
      <c r="H2585" s="7"/>
      <c r="I2585" s="7"/>
      <c r="J2585" s="7"/>
      <c r="K2585" s="7"/>
      <c r="L2585" s="7"/>
      <c r="M2585" s="7"/>
      <c r="N2585" s="7"/>
      <c r="O2585" s="9"/>
    </row>
    <row r="2586" spans="2:15">
      <c r="B2586" s="6" t="s">
        <v>4</v>
      </c>
      <c r="C2586" s="7" t="s">
        <v>5</v>
      </c>
      <c r="D2586" s="7"/>
      <c r="E2586" s="8" t="s">
        <v>3</v>
      </c>
      <c r="F2586" s="94" t="s">
        <v>11</v>
      </c>
      <c r="G2586" s="94"/>
      <c r="H2586" s="94"/>
      <c r="I2586" s="94"/>
      <c r="J2586" s="94"/>
      <c r="K2586" s="94"/>
      <c r="L2586" s="94"/>
      <c r="M2586" s="94"/>
      <c r="N2586" s="94"/>
      <c r="O2586" s="9"/>
    </row>
    <row r="2587" spans="2:15">
      <c r="B2587" s="6"/>
      <c r="C2587" s="7"/>
      <c r="D2587" s="7"/>
      <c r="E2587" s="8"/>
      <c r="F2587" s="7"/>
      <c r="G2587" s="7"/>
      <c r="H2587" s="7"/>
      <c r="I2587" s="7"/>
      <c r="J2587" s="7"/>
      <c r="K2587" s="7"/>
      <c r="L2587" s="7"/>
      <c r="M2587" s="7"/>
      <c r="N2587" s="7"/>
      <c r="O2587" s="9"/>
    </row>
    <row r="2588" spans="2:15">
      <c r="B2588" s="6" t="s">
        <v>6</v>
      </c>
      <c r="C2588" s="7" t="s">
        <v>7</v>
      </c>
      <c r="D2588" s="7"/>
      <c r="E2588" s="8" t="s">
        <v>3</v>
      </c>
      <c r="F2588" s="94" t="s">
        <v>307</v>
      </c>
      <c r="G2588" s="94"/>
      <c r="H2588" s="94"/>
      <c r="I2588" s="94"/>
      <c r="J2588" s="94"/>
      <c r="K2588" s="94"/>
      <c r="L2588" s="94"/>
      <c r="M2588" s="94"/>
      <c r="N2588" s="94"/>
      <c r="O2588" s="9"/>
    </row>
    <row r="2589" spans="2:15">
      <c r="B2589" s="6"/>
      <c r="C2589" s="7" t="s">
        <v>9</v>
      </c>
      <c r="D2589" s="11" t="s">
        <v>10</v>
      </c>
      <c r="E2589" s="8" t="s">
        <v>3</v>
      </c>
      <c r="F2589" s="94" t="s">
        <v>11</v>
      </c>
      <c r="G2589" s="94"/>
      <c r="H2589" s="94"/>
      <c r="I2589" s="94"/>
      <c r="J2589" s="94"/>
      <c r="K2589" s="94"/>
      <c r="L2589" s="94"/>
      <c r="M2589" s="94"/>
      <c r="N2589" s="94"/>
      <c r="O2589" s="9"/>
    </row>
    <row r="2590" spans="2:15">
      <c r="B2590" s="6"/>
      <c r="C2590" s="7" t="s">
        <v>12</v>
      </c>
      <c r="D2590" s="11" t="s">
        <v>13</v>
      </c>
      <c r="E2590" s="8" t="s">
        <v>3</v>
      </c>
      <c r="F2590" s="94" t="s">
        <v>11</v>
      </c>
      <c r="G2590" s="94"/>
      <c r="H2590" s="94"/>
      <c r="I2590" s="94"/>
      <c r="J2590" s="94"/>
      <c r="K2590" s="94"/>
      <c r="L2590" s="94"/>
      <c r="M2590" s="94"/>
      <c r="N2590" s="94"/>
      <c r="O2590" s="9"/>
    </row>
    <row r="2591" spans="2:15">
      <c r="B2591" s="6"/>
      <c r="C2591" s="7" t="s">
        <v>14</v>
      </c>
      <c r="D2591" s="11" t="s">
        <v>15</v>
      </c>
      <c r="E2591" s="8" t="s">
        <v>3</v>
      </c>
      <c r="F2591" s="94" t="s">
        <v>16</v>
      </c>
      <c r="G2591" s="94"/>
      <c r="H2591" s="94"/>
      <c r="I2591" s="94"/>
      <c r="J2591" s="94"/>
      <c r="K2591" s="94"/>
      <c r="L2591" s="94"/>
      <c r="M2591" s="94"/>
      <c r="N2591" s="94"/>
      <c r="O2591" s="9"/>
    </row>
    <row r="2592" spans="2:15">
      <c r="B2592" s="6"/>
      <c r="C2592" s="7" t="s">
        <v>17</v>
      </c>
      <c r="D2592" s="11" t="s">
        <v>18</v>
      </c>
      <c r="E2592" s="8" t="s">
        <v>3</v>
      </c>
      <c r="F2592" s="94" t="s">
        <v>19</v>
      </c>
      <c r="G2592" s="94"/>
      <c r="H2592" s="94"/>
      <c r="I2592" s="94"/>
      <c r="J2592" s="94"/>
      <c r="K2592" s="94"/>
      <c r="L2592" s="94"/>
      <c r="M2592" s="94"/>
      <c r="N2592" s="94"/>
      <c r="O2592" s="9"/>
    </row>
    <row r="2593" spans="2:15">
      <c r="B2593" s="6"/>
      <c r="C2593" s="7" t="s">
        <v>20</v>
      </c>
      <c r="D2593" s="11" t="s">
        <v>21</v>
      </c>
      <c r="E2593" s="8" t="s">
        <v>3</v>
      </c>
      <c r="F2593" s="94" t="s">
        <v>308</v>
      </c>
      <c r="G2593" s="94"/>
      <c r="H2593" s="94"/>
      <c r="I2593" s="94"/>
      <c r="J2593" s="94"/>
      <c r="K2593" s="94"/>
      <c r="L2593" s="94"/>
      <c r="M2593" s="94"/>
      <c r="N2593" s="94"/>
      <c r="O2593" s="9"/>
    </row>
    <row r="2594" spans="2:15">
      <c r="B2594" s="6"/>
      <c r="C2594" s="7" t="s">
        <v>22</v>
      </c>
      <c r="D2594" s="11" t="s">
        <v>23</v>
      </c>
      <c r="E2594" s="8" t="s">
        <v>3</v>
      </c>
      <c r="F2594" s="112" t="s">
        <v>11</v>
      </c>
      <c r="G2594" s="112"/>
      <c r="H2594" s="112"/>
      <c r="I2594" s="94"/>
      <c r="J2594" s="94"/>
      <c r="K2594" s="94"/>
      <c r="L2594" s="94"/>
      <c r="M2594" s="94"/>
      <c r="N2594" s="94"/>
      <c r="O2594" s="9"/>
    </row>
    <row r="2595" spans="2:15">
      <c r="B2595" s="6"/>
      <c r="C2595" s="7" t="s">
        <v>24</v>
      </c>
      <c r="D2595" s="11" t="s">
        <v>25</v>
      </c>
      <c r="E2595" s="8" t="s">
        <v>3</v>
      </c>
      <c r="F2595" s="112" t="s">
        <v>11</v>
      </c>
      <c r="G2595" s="112"/>
      <c r="H2595" s="112"/>
      <c r="I2595" s="94"/>
      <c r="J2595" s="94"/>
      <c r="K2595" s="94"/>
      <c r="L2595" s="94"/>
      <c r="M2595" s="94"/>
      <c r="N2595" s="94"/>
      <c r="O2595" s="9"/>
    </row>
    <row r="2596" spans="2:15">
      <c r="B2596" s="6"/>
      <c r="C2596" s="7"/>
      <c r="D2596" s="11"/>
      <c r="E2596" s="8"/>
      <c r="F2596" s="12"/>
      <c r="G2596" s="12"/>
      <c r="H2596" s="12"/>
      <c r="I2596" s="7"/>
      <c r="J2596" s="7"/>
      <c r="K2596" s="7"/>
      <c r="L2596" s="7"/>
      <c r="M2596" s="7"/>
      <c r="N2596" s="7"/>
      <c r="O2596" s="9"/>
    </row>
    <row r="2597" spans="2:15" ht="38.4" customHeight="1">
      <c r="B2597" s="6" t="s">
        <v>26</v>
      </c>
      <c r="C2597" s="7" t="s">
        <v>27</v>
      </c>
      <c r="D2597" s="7"/>
      <c r="E2597" s="8" t="s">
        <v>3</v>
      </c>
      <c r="F2597" s="89" t="s">
        <v>309</v>
      </c>
      <c r="G2597" s="89"/>
      <c r="H2597" s="89"/>
      <c r="I2597" s="89"/>
      <c r="J2597" s="89"/>
      <c r="K2597" s="89"/>
      <c r="L2597" s="89"/>
      <c r="M2597" s="89"/>
      <c r="N2597" s="89"/>
      <c r="O2597" s="9"/>
    </row>
    <row r="2598" spans="2:15">
      <c r="B2598" s="6"/>
      <c r="C2598" s="7"/>
      <c r="D2598" s="7"/>
      <c r="E2598" s="8"/>
      <c r="F2598" s="13"/>
      <c r="G2598" s="13"/>
      <c r="H2598" s="13"/>
      <c r="I2598" s="13"/>
      <c r="J2598" s="13"/>
      <c r="K2598" s="13"/>
      <c r="L2598" s="13"/>
      <c r="M2598" s="13"/>
      <c r="N2598" s="13"/>
      <c r="O2598" s="9"/>
    </row>
    <row r="2599" spans="2:15">
      <c r="B2599" s="6" t="s">
        <v>28</v>
      </c>
      <c r="C2599" s="7" t="s">
        <v>29</v>
      </c>
      <c r="D2599" s="7"/>
      <c r="E2599" s="8" t="s">
        <v>3</v>
      </c>
      <c r="F2599" s="113"/>
      <c r="G2599" s="113"/>
      <c r="H2599" s="113"/>
      <c r="I2599" s="113"/>
      <c r="J2599" s="113"/>
      <c r="K2599" s="113"/>
      <c r="L2599" s="113"/>
      <c r="M2599" s="113"/>
      <c r="N2599" s="113"/>
      <c r="O2599" s="9"/>
    </row>
    <row r="2600" spans="2:15">
      <c r="B2600" s="6"/>
      <c r="C2600" s="7" t="s">
        <v>9</v>
      </c>
      <c r="D2600" s="11" t="s">
        <v>30</v>
      </c>
      <c r="E2600" s="8" t="s">
        <v>31</v>
      </c>
      <c r="F2600" s="88" t="s">
        <v>298</v>
      </c>
      <c r="G2600" s="88"/>
      <c r="H2600" s="88"/>
      <c r="I2600" s="88"/>
      <c r="J2600" s="88"/>
      <c r="K2600" s="88"/>
      <c r="L2600" s="88"/>
      <c r="M2600" s="88"/>
      <c r="N2600" s="88"/>
      <c r="O2600" s="9"/>
    </row>
    <row r="2601" spans="2:15">
      <c r="B2601" s="6"/>
      <c r="C2601" s="7" t="s">
        <v>12</v>
      </c>
      <c r="D2601" s="11" t="s">
        <v>32</v>
      </c>
      <c r="E2601" s="8" t="s">
        <v>3</v>
      </c>
      <c r="F2601" s="7" t="s">
        <v>33</v>
      </c>
      <c r="G2601" s="7" t="s">
        <v>35</v>
      </c>
      <c r="H2601" s="7"/>
      <c r="I2601" s="7"/>
      <c r="J2601" s="7"/>
      <c r="K2601" s="7"/>
      <c r="L2601" s="7"/>
      <c r="M2601" s="7"/>
      <c r="N2601" s="7"/>
      <c r="O2601" s="9"/>
    </row>
    <row r="2602" spans="2:15">
      <c r="B2602" s="6"/>
      <c r="C2602" s="7"/>
      <c r="D2602" s="11"/>
      <c r="E2602" s="8"/>
      <c r="F2602" s="7" t="s">
        <v>34</v>
      </c>
      <c r="G2602" s="7" t="s">
        <v>287</v>
      </c>
      <c r="H2602" s="7"/>
      <c r="I2602" s="7"/>
      <c r="J2602" s="7"/>
      <c r="K2602" s="7"/>
      <c r="L2602" s="7"/>
      <c r="M2602" s="7"/>
      <c r="N2602" s="7"/>
      <c r="O2602" s="9"/>
    </row>
    <row r="2603" spans="2:15">
      <c r="B2603" s="6"/>
      <c r="C2603" s="7"/>
      <c r="D2603" s="11"/>
      <c r="E2603" s="8"/>
      <c r="F2603" s="7" t="s">
        <v>6</v>
      </c>
      <c r="G2603" s="7" t="s">
        <v>36</v>
      </c>
      <c r="H2603" s="7"/>
      <c r="I2603" s="7"/>
      <c r="J2603" s="7"/>
      <c r="K2603" s="7"/>
      <c r="L2603" s="7"/>
      <c r="M2603" s="7"/>
      <c r="N2603" s="7"/>
      <c r="O2603" s="9"/>
    </row>
    <row r="2604" spans="2:15">
      <c r="B2604" s="6"/>
      <c r="C2604" s="7" t="s">
        <v>14</v>
      </c>
      <c r="D2604" s="11" t="s">
        <v>37</v>
      </c>
      <c r="E2604" s="8" t="s">
        <v>3</v>
      </c>
      <c r="F2604" s="88"/>
      <c r="G2604" s="88"/>
      <c r="H2604" s="88"/>
      <c r="I2604" s="88"/>
      <c r="J2604" s="88"/>
      <c r="K2604" s="88"/>
      <c r="L2604" s="88"/>
      <c r="M2604" s="88"/>
      <c r="N2604" s="88"/>
      <c r="O2604" s="9"/>
    </row>
    <row r="2605" spans="2:15">
      <c r="B2605" s="6"/>
      <c r="C2605" s="7"/>
      <c r="D2605" s="11"/>
      <c r="E2605" s="8"/>
      <c r="F2605" s="13"/>
      <c r="G2605" s="13"/>
      <c r="H2605" s="13"/>
      <c r="I2605" s="13"/>
      <c r="J2605" s="13"/>
      <c r="K2605" s="13"/>
      <c r="L2605" s="13"/>
      <c r="M2605" s="13"/>
      <c r="N2605" s="13"/>
      <c r="O2605" s="9"/>
    </row>
    <row r="2606" spans="2:15">
      <c r="B2606" s="6" t="s">
        <v>38</v>
      </c>
      <c r="C2606" s="7" t="s">
        <v>39</v>
      </c>
      <c r="D2606" s="7"/>
      <c r="E2606" s="11" t="s">
        <v>3</v>
      </c>
      <c r="F2606" s="11"/>
      <c r="G2606" s="11"/>
      <c r="H2606" s="11"/>
      <c r="I2606" s="11"/>
      <c r="J2606" s="11"/>
      <c r="K2606" s="11"/>
      <c r="L2606" s="11"/>
      <c r="M2606" s="11"/>
      <c r="N2606" s="11"/>
      <c r="O2606" s="9"/>
    </row>
    <row r="2607" spans="2:15" ht="46.8">
      <c r="B2607" s="14"/>
      <c r="C2607" s="15" t="s">
        <v>40</v>
      </c>
      <c r="D2607" s="105" t="s">
        <v>41</v>
      </c>
      <c r="E2607" s="106"/>
      <c r="F2607" s="106"/>
      <c r="G2607" s="106"/>
      <c r="H2607" s="106"/>
      <c r="I2607" s="107"/>
      <c r="J2607" s="16" t="s">
        <v>42</v>
      </c>
      <c r="K2607" s="16" t="s">
        <v>43</v>
      </c>
      <c r="L2607" s="16" t="s">
        <v>44</v>
      </c>
      <c r="M2607" s="16" t="s">
        <v>45</v>
      </c>
      <c r="N2607" s="16" t="s">
        <v>46</v>
      </c>
      <c r="O2607" s="5"/>
    </row>
    <row r="2608" spans="2:15" ht="34.950000000000003" customHeight="1">
      <c r="B2608" s="6"/>
      <c r="C2608" s="64">
        <v>1</v>
      </c>
      <c r="D2608" s="114" t="s">
        <v>310</v>
      </c>
      <c r="E2608" s="115"/>
      <c r="F2608" s="116"/>
      <c r="G2608" s="116"/>
      <c r="H2608" s="116"/>
      <c r="I2608" s="117"/>
      <c r="J2608" s="72" t="s">
        <v>47</v>
      </c>
      <c r="K2608" s="18">
        <f t="shared" ref="K2608:K2614" si="32">36*1</f>
        <v>36</v>
      </c>
      <c r="L2608" s="19">
        <v>5</v>
      </c>
      <c r="M2608" s="24">
        <f>K2608*L2608</f>
        <v>180</v>
      </c>
      <c r="N2608" s="21">
        <f>M2608/1250</f>
        <v>0.14399999999999999</v>
      </c>
      <c r="O2608" s="9"/>
    </row>
    <row r="2609" spans="2:15" ht="34.950000000000003" customHeight="1">
      <c r="B2609" s="6"/>
      <c r="C2609" s="64">
        <v>2</v>
      </c>
      <c r="D2609" s="114" t="s">
        <v>311</v>
      </c>
      <c r="E2609" s="115"/>
      <c r="F2609" s="116"/>
      <c r="G2609" s="116"/>
      <c r="H2609" s="116"/>
      <c r="I2609" s="117"/>
      <c r="J2609" s="23" t="s">
        <v>47</v>
      </c>
      <c r="K2609" s="18">
        <f t="shared" si="32"/>
        <v>36</v>
      </c>
      <c r="L2609" s="19">
        <v>5</v>
      </c>
      <c r="M2609" s="20">
        <f t="shared" ref="M2609:M2614" si="33">K2609*L2609</f>
        <v>180</v>
      </c>
      <c r="N2609" s="21">
        <f t="shared" ref="N2609:N2614" si="34">M2609/1250</f>
        <v>0.14399999999999999</v>
      </c>
      <c r="O2609" s="9"/>
    </row>
    <row r="2610" spans="2:15" ht="34.950000000000003" customHeight="1">
      <c r="B2610" s="6"/>
      <c r="C2610" s="64">
        <v>3</v>
      </c>
      <c r="D2610" s="114" t="s">
        <v>312</v>
      </c>
      <c r="E2610" s="115"/>
      <c r="F2610" s="116"/>
      <c r="G2610" s="116"/>
      <c r="H2610" s="116"/>
      <c r="I2610" s="117"/>
      <c r="J2610" s="17" t="s">
        <v>47</v>
      </c>
      <c r="K2610" s="18">
        <f t="shared" si="32"/>
        <v>36</v>
      </c>
      <c r="L2610" s="19">
        <v>5</v>
      </c>
      <c r="M2610" s="20">
        <f t="shared" si="33"/>
        <v>180</v>
      </c>
      <c r="N2610" s="21">
        <f t="shared" si="34"/>
        <v>0.14399999999999999</v>
      </c>
      <c r="O2610" s="9"/>
    </row>
    <row r="2611" spans="2:15" ht="34.950000000000003" customHeight="1">
      <c r="B2611" s="6"/>
      <c r="C2611" s="64">
        <v>4</v>
      </c>
      <c r="D2611" s="114" t="s">
        <v>313</v>
      </c>
      <c r="E2611" s="115"/>
      <c r="F2611" s="116"/>
      <c r="G2611" s="116"/>
      <c r="H2611" s="116"/>
      <c r="I2611" s="117"/>
      <c r="J2611" s="17" t="s">
        <v>266</v>
      </c>
      <c r="K2611" s="18">
        <f t="shared" si="32"/>
        <v>36</v>
      </c>
      <c r="L2611" s="19">
        <v>5</v>
      </c>
      <c r="M2611" s="20">
        <f t="shared" si="33"/>
        <v>180</v>
      </c>
      <c r="N2611" s="21">
        <f t="shared" si="34"/>
        <v>0.14399999999999999</v>
      </c>
      <c r="O2611" s="9"/>
    </row>
    <row r="2612" spans="2:15" ht="34.950000000000003" customHeight="1">
      <c r="B2612" s="6"/>
      <c r="C2612" s="64">
        <v>5</v>
      </c>
      <c r="D2612" s="114" t="s">
        <v>314</v>
      </c>
      <c r="E2612" s="115"/>
      <c r="F2612" s="116"/>
      <c r="G2612" s="116"/>
      <c r="H2612" s="116"/>
      <c r="I2612" s="117"/>
      <c r="J2612" s="17" t="s">
        <v>266</v>
      </c>
      <c r="K2612" s="18">
        <f t="shared" si="32"/>
        <v>36</v>
      </c>
      <c r="L2612" s="19">
        <v>5</v>
      </c>
      <c r="M2612" s="20">
        <f t="shared" si="33"/>
        <v>180</v>
      </c>
      <c r="N2612" s="21">
        <f t="shared" si="34"/>
        <v>0.14399999999999999</v>
      </c>
      <c r="O2612" s="9"/>
    </row>
    <row r="2613" spans="2:15" ht="34.950000000000003" customHeight="1">
      <c r="B2613" s="6"/>
      <c r="C2613" s="64">
        <v>6</v>
      </c>
      <c r="D2613" s="114" t="s">
        <v>315</v>
      </c>
      <c r="E2613" s="115"/>
      <c r="F2613" s="116"/>
      <c r="G2613" s="116"/>
      <c r="H2613" s="116"/>
      <c r="I2613" s="117"/>
      <c r="J2613" s="17" t="s">
        <v>47</v>
      </c>
      <c r="K2613" s="18">
        <f t="shared" si="32"/>
        <v>36</v>
      </c>
      <c r="L2613" s="19">
        <v>5</v>
      </c>
      <c r="M2613" s="20">
        <f t="shared" si="33"/>
        <v>180</v>
      </c>
      <c r="N2613" s="21">
        <f t="shared" si="34"/>
        <v>0.14399999999999999</v>
      </c>
      <c r="O2613" s="9"/>
    </row>
    <row r="2614" spans="2:15" ht="34.950000000000003" customHeight="1">
      <c r="B2614" s="6"/>
      <c r="C2614" s="64">
        <v>7</v>
      </c>
      <c r="D2614" s="114" t="s">
        <v>316</v>
      </c>
      <c r="E2614" s="115"/>
      <c r="F2614" s="116"/>
      <c r="G2614" s="116"/>
      <c r="H2614" s="116"/>
      <c r="I2614" s="117"/>
      <c r="J2614" s="17" t="s">
        <v>267</v>
      </c>
      <c r="K2614" s="18">
        <f t="shared" si="32"/>
        <v>36</v>
      </c>
      <c r="L2614" s="19">
        <v>10</v>
      </c>
      <c r="M2614" s="73">
        <f t="shared" si="33"/>
        <v>360</v>
      </c>
      <c r="N2614" s="21">
        <f t="shared" si="34"/>
        <v>0.28799999999999998</v>
      </c>
      <c r="O2614" s="9"/>
    </row>
    <row r="2615" spans="2:15">
      <c r="B2615" s="14"/>
      <c r="C2615" s="118" t="s">
        <v>48</v>
      </c>
      <c r="D2615" s="119"/>
      <c r="E2615" s="119"/>
      <c r="F2615" s="119"/>
      <c r="G2615" s="119"/>
      <c r="H2615" s="119"/>
      <c r="I2615" s="119"/>
      <c r="J2615" s="119"/>
      <c r="K2615" s="119"/>
      <c r="L2615" s="119"/>
      <c r="M2615" s="25">
        <f>SUM(M2608:M2614)</f>
        <v>1440</v>
      </c>
      <c r="N2615" s="26">
        <f>SUM(N2608:N2614)</f>
        <v>1.1519999999999999</v>
      </c>
      <c r="O2615" s="5"/>
    </row>
    <row r="2616" spans="2:15">
      <c r="B2616" s="14"/>
      <c r="C2616" s="118" t="s">
        <v>49</v>
      </c>
      <c r="D2616" s="119"/>
      <c r="E2616" s="119"/>
      <c r="F2616" s="119"/>
      <c r="G2616" s="119"/>
      <c r="H2616" s="119"/>
      <c r="I2616" s="119"/>
      <c r="J2616" s="119"/>
      <c r="K2616" s="119"/>
      <c r="L2616" s="119"/>
      <c r="M2616" s="119"/>
      <c r="N2616" s="27" t="str">
        <f>ROUND(N2615,0)&amp;" Orang"</f>
        <v>1 Orang</v>
      </c>
      <c r="O2616" s="5"/>
    </row>
    <row r="2617" spans="2:15">
      <c r="B2617" s="14"/>
      <c r="C2617" s="4"/>
      <c r="D2617" s="4"/>
      <c r="E2617" s="4"/>
      <c r="F2617" s="4"/>
      <c r="G2617" s="4"/>
      <c r="H2617" s="4"/>
      <c r="I2617" s="4"/>
      <c r="J2617" s="4"/>
      <c r="K2617" s="4"/>
      <c r="L2617" s="4"/>
      <c r="M2617" s="4"/>
      <c r="N2617" s="4"/>
      <c r="O2617" s="5"/>
    </row>
    <row r="2618" spans="2:15">
      <c r="B2618" s="6" t="s">
        <v>50</v>
      </c>
      <c r="C2618" s="7" t="s">
        <v>51</v>
      </c>
      <c r="D2618" s="7"/>
      <c r="E2618" s="8" t="s">
        <v>3</v>
      </c>
      <c r="F2618" s="88"/>
      <c r="G2618" s="88"/>
      <c r="H2618" s="88"/>
      <c r="I2618" s="88"/>
      <c r="J2618" s="88"/>
      <c r="K2618" s="88"/>
      <c r="L2618" s="88"/>
      <c r="M2618" s="88"/>
      <c r="N2618" s="88"/>
      <c r="O2618" s="9"/>
    </row>
    <row r="2619" spans="2:15">
      <c r="B2619" s="6"/>
      <c r="C2619" s="28">
        <v>1</v>
      </c>
      <c r="D2619" s="88" t="s">
        <v>317</v>
      </c>
      <c r="E2619" s="110"/>
      <c r="F2619" s="110"/>
      <c r="G2619" s="110"/>
      <c r="H2619" s="110"/>
      <c r="I2619" s="110"/>
      <c r="J2619" s="110"/>
      <c r="K2619" s="110"/>
      <c r="L2619" s="110"/>
      <c r="M2619" s="110"/>
      <c r="N2619" s="110"/>
      <c r="O2619" s="9"/>
    </row>
    <row r="2620" spans="2:15">
      <c r="B2620" s="6"/>
      <c r="C2620" s="28">
        <v>2</v>
      </c>
      <c r="D2620" s="88" t="s">
        <v>318</v>
      </c>
      <c r="E2620" s="111"/>
      <c r="F2620" s="111"/>
      <c r="G2620" s="111"/>
      <c r="H2620" s="111"/>
      <c r="I2620" s="111"/>
      <c r="J2620" s="111"/>
      <c r="K2620" s="111"/>
      <c r="L2620" s="111"/>
      <c r="M2620" s="111"/>
      <c r="N2620" s="111"/>
      <c r="O2620" s="9"/>
    </row>
    <row r="2621" spans="2:15">
      <c r="B2621" s="6"/>
      <c r="C2621" s="28">
        <v>3</v>
      </c>
      <c r="D2621" s="88" t="s">
        <v>319</v>
      </c>
      <c r="E2621" s="111"/>
      <c r="F2621" s="111"/>
      <c r="G2621" s="111"/>
      <c r="H2621" s="111"/>
      <c r="I2621" s="111"/>
      <c r="J2621" s="111"/>
      <c r="K2621" s="111"/>
      <c r="L2621" s="111"/>
      <c r="M2621" s="111"/>
      <c r="N2621" s="111"/>
      <c r="O2621" s="9"/>
    </row>
    <row r="2622" spans="2:15">
      <c r="B2622" s="6"/>
      <c r="C2622" s="28">
        <v>4</v>
      </c>
      <c r="D2622" s="88" t="s">
        <v>320</v>
      </c>
      <c r="E2622" s="111"/>
      <c r="F2622" s="111"/>
      <c r="G2622" s="111"/>
      <c r="H2622" s="111"/>
      <c r="I2622" s="111"/>
      <c r="J2622" s="111"/>
      <c r="K2622" s="111"/>
      <c r="L2622" s="111"/>
      <c r="M2622" s="111"/>
      <c r="N2622" s="111"/>
      <c r="O2622" s="9"/>
    </row>
    <row r="2623" spans="2:15">
      <c r="B2623" s="6"/>
      <c r="C2623" s="28">
        <v>5</v>
      </c>
      <c r="D2623" s="88" t="s">
        <v>321</v>
      </c>
      <c r="E2623" s="111"/>
      <c r="F2623" s="111"/>
      <c r="G2623" s="111"/>
      <c r="H2623" s="111"/>
      <c r="I2623" s="111"/>
      <c r="J2623" s="111"/>
      <c r="K2623" s="111"/>
      <c r="L2623" s="111"/>
      <c r="M2623" s="111"/>
      <c r="N2623" s="111"/>
      <c r="O2623" s="9"/>
    </row>
    <row r="2624" spans="2:15">
      <c r="B2624" s="6"/>
      <c r="C2624" s="28">
        <v>6</v>
      </c>
      <c r="D2624" s="88" t="s">
        <v>322</v>
      </c>
      <c r="E2624" s="111"/>
      <c r="F2624" s="111"/>
      <c r="G2624" s="111"/>
      <c r="H2624" s="111"/>
      <c r="I2624" s="111"/>
      <c r="J2624" s="111"/>
      <c r="K2624" s="111"/>
      <c r="L2624" s="111"/>
      <c r="M2624" s="111"/>
      <c r="N2624" s="111"/>
      <c r="O2624" s="9"/>
    </row>
    <row r="2625" spans="2:15">
      <c r="B2625" s="6"/>
      <c r="C2625" s="28">
        <v>7</v>
      </c>
      <c r="D2625" s="88" t="s">
        <v>323</v>
      </c>
      <c r="E2625" s="111"/>
      <c r="F2625" s="111"/>
      <c r="G2625" s="111"/>
      <c r="H2625" s="111"/>
      <c r="I2625" s="111"/>
      <c r="J2625" s="111"/>
      <c r="K2625" s="111"/>
      <c r="L2625" s="111"/>
      <c r="M2625" s="111"/>
      <c r="N2625" s="111"/>
      <c r="O2625" s="9"/>
    </row>
    <row r="2626" spans="2:15">
      <c r="B2626" s="14"/>
      <c r="C2626" s="4"/>
      <c r="D2626" s="11"/>
      <c r="E2626" s="11"/>
      <c r="F2626" s="11"/>
      <c r="G2626" s="11"/>
      <c r="H2626" s="11"/>
      <c r="I2626" s="11"/>
      <c r="J2626" s="11"/>
      <c r="K2626" s="11"/>
      <c r="L2626" s="11"/>
      <c r="M2626" s="11"/>
      <c r="N2626" s="11"/>
      <c r="O2626" s="5"/>
    </row>
    <row r="2627" spans="2:15">
      <c r="B2627" s="6" t="s">
        <v>58</v>
      </c>
      <c r="C2627" s="7" t="s">
        <v>59</v>
      </c>
      <c r="D2627" s="7"/>
      <c r="E2627" s="11" t="s">
        <v>3</v>
      </c>
      <c r="F2627" s="11"/>
      <c r="G2627" s="11"/>
      <c r="H2627" s="11"/>
      <c r="I2627" s="11"/>
      <c r="J2627" s="11"/>
      <c r="K2627" s="11"/>
      <c r="L2627" s="11"/>
      <c r="M2627" s="11"/>
      <c r="N2627" s="11"/>
      <c r="O2627" s="9"/>
    </row>
    <row r="2628" spans="2:15">
      <c r="B2628" s="14"/>
      <c r="C2628" s="15" t="s">
        <v>40</v>
      </c>
      <c r="D2628" s="105" t="s">
        <v>59</v>
      </c>
      <c r="E2628" s="106"/>
      <c r="F2628" s="106"/>
      <c r="G2628" s="106"/>
      <c r="H2628" s="106"/>
      <c r="I2628" s="107"/>
      <c r="J2628" s="105" t="s">
        <v>60</v>
      </c>
      <c r="K2628" s="108"/>
      <c r="L2628" s="108"/>
      <c r="M2628" s="108"/>
      <c r="N2628" s="109"/>
      <c r="O2628" s="5"/>
    </row>
    <row r="2629" spans="2:15">
      <c r="B2629" s="3"/>
      <c r="C2629" s="29">
        <v>1</v>
      </c>
      <c r="D2629" s="98" t="s">
        <v>61</v>
      </c>
      <c r="E2629" s="99"/>
      <c r="F2629" s="99"/>
      <c r="G2629" s="99"/>
      <c r="H2629" s="99"/>
      <c r="I2629" s="100"/>
      <c r="J2629" s="98" t="s">
        <v>62</v>
      </c>
      <c r="K2629" s="99"/>
      <c r="L2629" s="99"/>
      <c r="M2629" s="99"/>
      <c r="N2629" s="100"/>
      <c r="O2629" s="5"/>
    </row>
    <row r="2630" spans="2:15">
      <c r="B2630" s="3"/>
      <c r="C2630" s="29">
        <v>2</v>
      </c>
      <c r="D2630" s="98" t="s">
        <v>63</v>
      </c>
      <c r="E2630" s="99"/>
      <c r="F2630" s="99"/>
      <c r="G2630" s="99"/>
      <c r="H2630" s="99"/>
      <c r="I2630" s="100"/>
      <c r="J2630" s="98" t="s">
        <v>64</v>
      </c>
      <c r="K2630" s="99"/>
      <c r="L2630" s="99"/>
      <c r="M2630" s="99"/>
      <c r="N2630" s="100"/>
      <c r="O2630" s="5"/>
    </row>
    <row r="2631" spans="2:15">
      <c r="B2631" s="3"/>
      <c r="C2631" s="29">
        <v>3</v>
      </c>
      <c r="D2631" s="98" t="s">
        <v>65</v>
      </c>
      <c r="E2631" s="99"/>
      <c r="F2631" s="99"/>
      <c r="G2631" s="99"/>
      <c r="H2631" s="99"/>
      <c r="I2631" s="100"/>
      <c r="J2631" s="98" t="s">
        <v>66</v>
      </c>
      <c r="K2631" s="99"/>
      <c r="L2631" s="99"/>
      <c r="M2631" s="99"/>
      <c r="N2631" s="100"/>
      <c r="O2631" s="5"/>
    </row>
    <row r="2632" spans="2:15">
      <c r="B2632" s="3"/>
      <c r="C2632" s="29">
        <v>4</v>
      </c>
      <c r="D2632" s="98" t="s">
        <v>67</v>
      </c>
      <c r="E2632" s="99"/>
      <c r="F2632" s="99"/>
      <c r="G2632" s="99"/>
      <c r="H2632" s="99"/>
      <c r="I2632" s="100"/>
      <c r="J2632" s="98" t="s">
        <v>68</v>
      </c>
      <c r="K2632" s="99"/>
      <c r="L2632" s="99"/>
      <c r="M2632" s="99"/>
      <c r="N2632" s="100"/>
      <c r="O2632" s="5"/>
    </row>
    <row r="2633" spans="2:15">
      <c r="B2633" s="3"/>
      <c r="C2633" s="29">
        <v>5</v>
      </c>
      <c r="D2633" s="98" t="s">
        <v>69</v>
      </c>
      <c r="E2633" s="99"/>
      <c r="F2633" s="99"/>
      <c r="G2633" s="99"/>
      <c r="H2633" s="99"/>
      <c r="I2633" s="100"/>
      <c r="J2633" s="98" t="s">
        <v>70</v>
      </c>
      <c r="K2633" s="99"/>
      <c r="L2633" s="99"/>
      <c r="M2633" s="99"/>
      <c r="N2633" s="100"/>
      <c r="O2633" s="5"/>
    </row>
    <row r="2634" spans="2:15">
      <c r="B2634" s="3"/>
      <c r="C2634" s="4"/>
      <c r="D2634" s="4"/>
      <c r="E2634" s="4"/>
      <c r="F2634" s="30"/>
      <c r="G2634" s="30"/>
      <c r="H2634" s="30"/>
      <c r="I2634" s="30"/>
      <c r="J2634" s="30"/>
      <c r="K2634" s="30"/>
      <c r="L2634" s="30"/>
      <c r="M2634" s="30"/>
      <c r="N2634" s="30"/>
      <c r="O2634" s="5"/>
    </row>
    <row r="2635" spans="2:15">
      <c r="B2635" s="6" t="s">
        <v>71</v>
      </c>
      <c r="C2635" s="7" t="s">
        <v>72</v>
      </c>
      <c r="D2635" s="11"/>
      <c r="E2635" s="11" t="s">
        <v>3</v>
      </c>
      <c r="F2635" s="11"/>
      <c r="G2635" s="11"/>
      <c r="H2635" s="11"/>
      <c r="I2635" s="11"/>
      <c r="J2635" s="11"/>
      <c r="K2635" s="11"/>
      <c r="L2635" s="11"/>
      <c r="M2635" s="11"/>
      <c r="N2635" s="11"/>
      <c r="O2635" s="9"/>
    </row>
    <row r="2636" spans="2:15">
      <c r="B2636" s="14"/>
      <c r="C2636" s="15" t="s">
        <v>40</v>
      </c>
      <c r="D2636" s="105" t="s">
        <v>72</v>
      </c>
      <c r="E2636" s="106"/>
      <c r="F2636" s="106"/>
      <c r="G2636" s="106"/>
      <c r="H2636" s="106"/>
      <c r="I2636" s="107"/>
      <c r="J2636" s="105" t="s">
        <v>60</v>
      </c>
      <c r="K2636" s="108"/>
      <c r="L2636" s="108"/>
      <c r="M2636" s="108"/>
      <c r="N2636" s="109"/>
      <c r="O2636" s="5"/>
    </row>
    <row r="2637" spans="2:15">
      <c r="B2637" s="3"/>
      <c r="C2637" s="29">
        <v>1</v>
      </c>
      <c r="D2637" s="98" t="s">
        <v>61</v>
      </c>
      <c r="E2637" s="99"/>
      <c r="F2637" s="99"/>
      <c r="G2637" s="99"/>
      <c r="H2637" s="99"/>
      <c r="I2637" s="100"/>
      <c r="J2637" s="98" t="s">
        <v>62</v>
      </c>
      <c r="K2637" s="99"/>
      <c r="L2637" s="99"/>
      <c r="M2637" s="99"/>
      <c r="N2637" s="100"/>
      <c r="O2637" s="5"/>
    </row>
    <row r="2638" spans="2:15">
      <c r="B2638" s="3"/>
      <c r="C2638" s="29">
        <v>2</v>
      </c>
      <c r="D2638" s="98" t="s">
        <v>65</v>
      </c>
      <c r="E2638" s="99"/>
      <c r="F2638" s="99"/>
      <c r="G2638" s="99"/>
      <c r="H2638" s="99"/>
      <c r="I2638" s="100"/>
      <c r="J2638" s="98" t="s">
        <v>66</v>
      </c>
      <c r="K2638" s="99"/>
      <c r="L2638" s="99"/>
      <c r="M2638" s="99"/>
      <c r="N2638" s="100"/>
      <c r="O2638" s="5"/>
    </row>
    <row r="2639" spans="2:15">
      <c r="B2639" s="3"/>
      <c r="C2639" s="29">
        <v>3</v>
      </c>
      <c r="D2639" s="98" t="s">
        <v>73</v>
      </c>
      <c r="E2639" s="99"/>
      <c r="F2639" s="99"/>
      <c r="G2639" s="99"/>
      <c r="H2639" s="99"/>
      <c r="I2639" s="100"/>
      <c r="J2639" s="98" t="s">
        <v>66</v>
      </c>
      <c r="K2639" s="99"/>
      <c r="L2639" s="99"/>
      <c r="M2639" s="99"/>
      <c r="N2639" s="100"/>
      <c r="O2639" s="5"/>
    </row>
    <row r="2640" spans="2:15">
      <c r="B2640" s="3"/>
      <c r="C2640" s="29">
        <v>4</v>
      </c>
      <c r="D2640" s="98" t="s">
        <v>74</v>
      </c>
      <c r="E2640" s="99"/>
      <c r="F2640" s="99"/>
      <c r="G2640" s="99"/>
      <c r="H2640" s="99"/>
      <c r="I2640" s="100"/>
      <c r="J2640" s="98" t="s">
        <v>75</v>
      </c>
      <c r="K2640" s="99"/>
      <c r="L2640" s="99"/>
      <c r="M2640" s="99"/>
      <c r="N2640" s="100"/>
      <c r="O2640" s="5"/>
    </row>
    <row r="2641" spans="2:15">
      <c r="B2641" s="3"/>
      <c r="C2641" s="29">
        <v>5</v>
      </c>
      <c r="D2641" s="98" t="s">
        <v>76</v>
      </c>
      <c r="E2641" s="99"/>
      <c r="F2641" s="99"/>
      <c r="G2641" s="99"/>
      <c r="H2641" s="99"/>
      <c r="I2641" s="100"/>
      <c r="J2641" s="98" t="s">
        <v>77</v>
      </c>
      <c r="K2641" s="99"/>
      <c r="L2641" s="99"/>
      <c r="M2641" s="99"/>
      <c r="N2641" s="100"/>
      <c r="O2641" s="5"/>
    </row>
    <row r="2642" spans="2:15">
      <c r="B2642" s="3"/>
      <c r="C2642" s="4"/>
      <c r="D2642" s="4"/>
      <c r="E2642" s="4"/>
      <c r="F2642" s="4"/>
      <c r="G2642" s="4"/>
      <c r="H2642" s="4"/>
      <c r="I2642" s="4"/>
      <c r="J2642" s="4"/>
      <c r="K2642" s="4"/>
      <c r="L2642" s="4"/>
      <c r="M2642" s="4"/>
      <c r="N2642" s="4"/>
      <c r="O2642" s="5"/>
    </row>
    <row r="2643" spans="2:15">
      <c r="B2643" s="6" t="s">
        <v>78</v>
      </c>
      <c r="C2643" s="7" t="s">
        <v>79</v>
      </c>
      <c r="D2643" s="7"/>
      <c r="E2643" s="8" t="s">
        <v>3</v>
      </c>
      <c r="F2643" s="11"/>
      <c r="G2643" s="11"/>
      <c r="H2643" s="11"/>
      <c r="I2643" s="11"/>
      <c r="J2643" s="11"/>
      <c r="K2643" s="11"/>
      <c r="L2643" s="11"/>
      <c r="M2643" s="11"/>
      <c r="N2643" s="11"/>
      <c r="O2643" s="9"/>
    </row>
    <row r="2644" spans="2:15">
      <c r="B2644" s="14"/>
      <c r="C2644" s="31" t="s">
        <v>40</v>
      </c>
      <c r="D2644" s="102" t="s">
        <v>80</v>
      </c>
      <c r="E2644" s="103"/>
      <c r="F2644" s="103"/>
      <c r="G2644" s="103"/>
      <c r="H2644" s="103"/>
      <c r="I2644" s="103"/>
      <c r="J2644" s="103"/>
      <c r="K2644" s="103"/>
      <c r="L2644" s="103"/>
      <c r="M2644" s="103"/>
      <c r="N2644" s="104"/>
      <c r="O2644" s="5"/>
    </row>
    <row r="2645" spans="2:15">
      <c r="B2645" s="6"/>
      <c r="C2645" s="29">
        <v>1</v>
      </c>
      <c r="D2645" s="98" t="s">
        <v>81</v>
      </c>
      <c r="E2645" s="99"/>
      <c r="F2645" s="99"/>
      <c r="G2645" s="99"/>
      <c r="H2645" s="99"/>
      <c r="I2645" s="99"/>
      <c r="J2645" s="99"/>
      <c r="K2645" s="99"/>
      <c r="L2645" s="99"/>
      <c r="M2645" s="99"/>
      <c r="N2645" s="100"/>
      <c r="O2645" s="9"/>
    </row>
    <row r="2646" spans="2:15">
      <c r="B2646" s="6"/>
      <c r="C2646" s="29">
        <v>2</v>
      </c>
      <c r="D2646" s="98" t="s">
        <v>82</v>
      </c>
      <c r="E2646" s="99"/>
      <c r="F2646" s="99"/>
      <c r="G2646" s="99"/>
      <c r="H2646" s="99"/>
      <c r="I2646" s="99"/>
      <c r="J2646" s="99"/>
      <c r="K2646" s="99"/>
      <c r="L2646" s="99"/>
      <c r="M2646" s="99"/>
      <c r="N2646" s="100"/>
      <c r="O2646" s="9"/>
    </row>
    <row r="2647" spans="2:15">
      <c r="B2647" s="32"/>
      <c r="C2647" s="29">
        <v>3</v>
      </c>
      <c r="D2647" s="98" t="s">
        <v>83</v>
      </c>
      <c r="E2647" s="99"/>
      <c r="F2647" s="99"/>
      <c r="G2647" s="99"/>
      <c r="H2647" s="99"/>
      <c r="I2647" s="99"/>
      <c r="J2647" s="99"/>
      <c r="K2647" s="99"/>
      <c r="L2647" s="99"/>
      <c r="M2647" s="99"/>
      <c r="N2647" s="100"/>
      <c r="O2647" s="33"/>
    </row>
    <row r="2648" spans="2:15">
      <c r="B2648" s="32"/>
      <c r="C2648" s="29">
        <v>4</v>
      </c>
      <c r="D2648" s="98" t="s">
        <v>84</v>
      </c>
      <c r="E2648" s="99"/>
      <c r="F2648" s="99"/>
      <c r="G2648" s="99"/>
      <c r="H2648" s="99"/>
      <c r="I2648" s="99"/>
      <c r="J2648" s="99"/>
      <c r="K2648" s="99"/>
      <c r="L2648" s="99"/>
      <c r="M2648" s="99"/>
      <c r="N2648" s="100"/>
      <c r="O2648" s="33"/>
    </row>
    <row r="2649" spans="2:15">
      <c r="B2649" s="32"/>
      <c r="C2649" s="29">
        <v>5</v>
      </c>
      <c r="D2649" s="98" t="s">
        <v>85</v>
      </c>
      <c r="E2649" s="99"/>
      <c r="F2649" s="99"/>
      <c r="G2649" s="99"/>
      <c r="H2649" s="99"/>
      <c r="I2649" s="99"/>
      <c r="J2649" s="99"/>
      <c r="K2649" s="99"/>
      <c r="L2649" s="99"/>
      <c r="M2649" s="99"/>
      <c r="N2649" s="100"/>
      <c r="O2649" s="9"/>
    </row>
    <row r="2650" spans="2:15">
      <c r="B2650" s="3"/>
      <c r="C2650" s="4"/>
      <c r="D2650" s="4"/>
      <c r="E2650" s="34"/>
      <c r="F2650" s="101"/>
      <c r="G2650" s="101"/>
      <c r="H2650" s="101"/>
      <c r="I2650" s="101"/>
      <c r="J2650" s="101"/>
      <c r="K2650" s="101"/>
      <c r="L2650" s="101"/>
      <c r="M2650" s="101"/>
      <c r="N2650" s="101"/>
      <c r="O2650" s="5"/>
    </row>
    <row r="2651" spans="2:15">
      <c r="B2651" s="6" t="s">
        <v>86</v>
      </c>
      <c r="C2651" s="7" t="s">
        <v>87</v>
      </c>
      <c r="D2651" s="7"/>
      <c r="E2651" s="8" t="s">
        <v>3</v>
      </c>
      <c r="F2651" s="11"/>
      <c r="G2651" s="11"/>
      <c r="H2651" s="11"/>
      <c r="I2651" s="11"/>
      <c r="J2651" s="11"/>
      <c r="K2651" s="11"/>
      <c r="L2651" s="11"/>
      <c r="M2651" s="11"/>
      <c r="N2651" s="11"/>
      <c r="O2651" s="9"/>
    </row>
    <row r="2652" spans="2:15">
      <c r="B2652" s="14"/>
      <c r="C2652" s="31" t="s">
        <v>40</v>
      </c>
      <c r="D2652" s="102" t="s">
        <v>80</v>
      </c>
      <c r="E2652" s="103"/>
      <c r="F2652" s="103"/>
      <c r="G2652" s="103"/>
      <c r="H2652" s="103"/>
      <c r="I2652" s="103"/>
      <c r="J2652" s="103"/>
      <c r="K2652" s="103"/>
      <c r="L2652" s="103"/>
      <c r="M2652" s="103"/>
      <c r="N2652" s="104"/>
      <c r="O2652" s="5"/>
    </row>
    <row r="2653" spans="2:15">
      <c r="B2653" s="6"/>
      <c r="C2653" s="29">
        <v>1</v>
      </c>
      <c r="D2653" s="98" t="s">
        <v>88</v>
      </c>
      <c r="E2653" s="99"/>
      <c r="F2653" s="99"/>
      <c r="G2653" s="99"/>
      <c r="H2653" s="99"/>
      <c r="I2653" s="99"/>
      <c r="J2653" s="99"/>
      <c r="K2653" s="99"/>
      <c r="L2653" s="99"/>
      <c r="M2653" s="99"/>
      <c r="N2653" s="100"/>
      <c r="O2653" s="9"/>
    </row>
    <row r="2654" spans="2:15">
      <c r="B2654" s="6"/>
      <c r="C2654" s="29">
        <v>2</v>
      </c>
      <c r="D2654" s="98" t="s">
        <v>89</v>
      </c>
      <c r="E2654" s="99"/>
      <c r="F2654" s="99"/>
      <c r="G2654" s="99"/>
      <c r="H2654" s="99"/>
      <c r="I2654" s="99"/>
      <c r="J2654" s="99"/>
      <c r="K2654" s="99"/>
      <c r="L2654" s="99"/>
      <c r="M2654" s="99"/>
      <c r="N2654" s="100"/>
      <c r="O2654" s="9"/>
    </row>
    <row r="2655" spans="2:15">
      <c r="B2655" s="32"/>
      <c r="C2655" s="29">
        <v>3</v>
      </c>
      <c r="D2655" s="98" t="s">
        <v>90</v>
      </c>
      <c r="E2655" s="99"/>
      <c r="F2655" s="99"/>
      <c r="G2655" s="99"/>
      <c r="H2655" s="99"/>
      <c r="I2655" s="99"/>
      <c r="J2655" s="99"/>
      <c r="K2655" s="99"/>
      <c r="L2655" s="99"/>
      <c r="M2655" s="99"/>
      <c r="N2655" s="100"/>
      <c r="O2655" s="33"/>
    </row>
    <row r="2656" spans="2:15">
      <c r="B2656" s="32"/>
      <c r="C2656" s="29">
        <v>4</v>
      </c>
      <c r="D2656" s="98" t="s">
        <v>91</v>
      </c>
      <c r="E2656" s="99"/>
      <c r="F2656" s="99"/>
      <c r="G2656" s="99"/>
      <c r="H2656" s="99"/>
      <c r="I2656" s="99"/>
      <c r="J2656" s="99"/>
      <c r="K2656" s="99"/>
      <c r="L2656" s="99"/>
      <c r="M2656" s="99"/>
      <c r="N2656" s="100"/>
      <c r="O2656" s="33"/>
    </row>
    <row r="2657" spans="2:15">
      <c r="B2657" s="32"/>
      <c r="C2657" s="29">
        <v>5</v>
      </c>
      <c r="D2657" s="98" t="s">
        <v>92</v>
      </c>
      <c r="E2657" s="99"/>
      <c r="F2657" s="99"/>
      <c r="G2657" s="99"/>
      <c r="H2657" s="99"/>
      <c r="I2657" s="99"/>
      <c r="J2657" s="99"/>
      <c r="K2657" s="99"/>
      <c r="L2657" s="99"/>
      <c r="M2657" s="99"/>
      <c r="N2657" s="100"/>
      <c r="O2657" s="9"/>
    </row>
    <row r="2658" spans="2:15">
      <c r="B2658" s="32"/>
      <c r="C2658" s="28"/>
      <c r="D2658" s="13"/>
      <c r="E2658" s="35"/>
      <c r="F2658" s="35"/>
      <c r="G2658" s="35"/>
      <c r="H2658" s="35"/>
      <c r="I2658" s="35"/>
      <c r="J2658" s="35"/>
      <c r="K2658" s="35"/>
      <c r="L2658" s="35"/>
      <c r="M2658" s="35"/>
      <c r="N2658" s="35"/>
      <c r="O2658" s="9"/>
    </row>
    <row r="2659" spans="2:15">
      <c r="B2659" s="6" t="s">
        <v>93</v>
      </c>
      <c r="C2659" s="7" t="s">
        <v>94</v>
      </c>
      <c r="D2659" s="7"/>
      <c r="E2659" s="8" t="s">
        <v>3</v>
      </c>
      <c r="F2659" s="11"/>
      <c r="G2659" s="11"/>
      <c r="H2659" s="11"/>
      <c r="I2659" s="11"/>
      <c r="J2659" s="11"/>
      <c r="K2659" s="11"/>
      <c r="L2659" s="11"/>
      <c r="M2659" s="11"/>
      <c r="N2659" s="11"/>
      <c r="O2659" s="9"/>
    </row>
    <row r="2660" spans="2:15">
      <c r="B2660" s="14"/>
      <c r="C2660" s="31" t="s">
        <v>40</v>
      </c>
      <c r="D2660" s="95" t="s">
        <v>95</v>
      </c>
      <c r="E2660" s="96"/>
      <c r="F2660" s="96"/>
      <c r="G2660" s="96"/>
      <c r="H2660" s="97"/>
      <c r="I2660" s="95" t="s">
        <v>96</v>
      </c>
      <c r="J2660" s="96"/>
      <c r="K2660" s="97"/>
      <c r="L2660" s="95" t="s">
        <v>97</v>
      </c>
      <c r="M2660" s="96"/>
      <c r="N2660" s="97"/>
      <c r="O2660" s="5"/>
    </row>
    <row r="2661" spans="2:15">
      <c r="B2661" s="14"/>
      <c r="C2661" s="29">
        <v>1</v>
      </c>
      <c r="D2661" s="91" t="s">
        <v>324</v>
      </c>
      <c r="E2661" s="92"/>
      <c r="F2661" s="92"/>
      <c r="G2661" s="92"/>
      <c r="H2661" s="93"/>
      <c r="I2661" s="91" t="s">
        <v>99</v>
      </c>
      <c r="J2661" s="92"/>
      <c r="K2661" s="93"/>
      <c r="L2661" s="91" t="s">
        <v>100</v>
      </c>
      <c r="M2661" s="92"/>
      <c r="N2661" s="93"/>
      <c r="O2661" s="5"/>
    </row>
    <row r="2662" spans="2:15">
      <c r="B2662" s="14"/>
      <c r="C2662" s="29">
        <v>2</v>
      </c>
      <c r="D2662" s="91" t="s">
        <v>101</v>
      </c>
      <c r="E2662" s="92"/>
      <c r="F2662" s="92"/>
      <c r="G2662" s="92"/>
      <c r="H2662" s="93"/>
      <c r="I2662" s="91" t="s">
        <v>99</v>
      </c>
      <c r="J2662" s="92"/>
      <c r="K2662" s="93"/>
      <c r="L2662" s="91" t="s">
        <v>100</v>
      </c>
      <c r="M2662" s="92"/>
      <c r="N2662" s="93"/>
      <c r="O2662" s="5"/>
    </row>
    <row r="2663" spans="2:15">
      <c r="B2663" s="14"/>
      <c r="C2663" s="29">
        <v>3</v>
      </c>
      <c r="D2663" s="91" t="s">
        <v>308</v>
      </c>
      <c r="E2663" s="92"/>
      <c r="F2663" s="92"/>
      <c r="G2663" s="92"/>
      <c r="H2663" s="93"/>
      <c r="I2663" s="91" t="s">
        <v>99</v>
      </c>
      <c r="J2663" s="92"/>
      <c r="K2663" s="93"/>
      <c r="L2663" s="91" t="s">
        <v>275</v>
      </c>
      <c r="M2663" s="92"/>
      <c r="N2663" s="93"/>
      <c r="O2663" s="5"/>
    </row>
    <row r="2664" spans="2:15">
      <c r="B2664" s="3"/>
      <c r="C2664" s="4"/>
      <c r="D2664" s="4"/>
      <c r="E2664" s="4"/>
      <c r="F2664" s="4"/>
      <c r="G2664" s="4"/>
      <c r="H2664" s="4"/>
      <c r="I2664" s="4"/>
      <c r="J2664" s="4"/>
      <c r="K2664" s="4"/>
      <c r="L2664" s="4"/>
      <c r="M2664" s="4"/>
      <c r="N2664" s="4"/>
      <c r="O2664" s="5"/>
    </row>
    <row r="2665" spans="2:15">
      <c r="B2665" s="6" t="s">
        <v>102</v>
      </c>
      <c r="C2665" s="7" t="s">
        <v>103</v>
      </c>
      <c r="D2665" s="7"/>
      <c r="E2665" s="7" t="s">
        <v>3</v>
      </c>
      <c r="F2665" s="7"/>
      <c r="G2665" s="7"/>
      <c r="H2665" s="7"/>
      <c r="I2665" s="11"/>
      <c r="J2665" s="11"/>
      <c r="K2665" s="11"/>
      <c r="L2665" s="11"/>
      <c r="M2665" s="11"/>
      <c r="N2665" s="11"/>
      <c r="O2665" s="9"/>
    </row>
    <row r="2666" spans="2:15">
      <c r="B2666" s="14"/>
      <c r="C2666" s="31" t="s">
        <v>40</v>
      </c>
      <c r="D2666" s="95" t="s">
        <v>104</v>
      </c>
      <c r="E2666" s="96"/>
      <c r="F2666" s="96"/>
      <c r="G2666" s="96"/>
      <c r="H2666" s="96"/>
      <c r="I2666" s="96"/>
      <c r="J2666" s="97"/>
      <c r="K2666" s="95" t="s">
        <v>105</v>
      </c>
      <c r="L2666" s="96"/>
      <c r="M2666" s="96"/>
      <c r="N2666" s="97"/>
      <c r="O2666" s="5"/>
    </row>
    <row r="2667" spans="2:15">
      <c r="B2667" s="6"/>
      <c r="C2667" s="29">
        <v>1</v>
      </c>
      <c r="D2667" s="91" t="s">
        <v>106</v>
      </c>
      <c r="E2667" s="92"/>
      <c r="F2667" s="92"/>
      <c r="G2667" s="92"/>
      <c r="H2667" s="92"/>
      <c r="I2667" s="92"/>
      <c r="J2667" s="93"/>
      <c r="K2667" s="91" t="s">
        <v>107</v>
      </c>
      <c r="L2667" s="92"/>
      <c r="M2667" s="92"/>
      <c r="N2667" s="93"/>
      <c r="O2667" s="9"/>
    </row>
    <row r="2668" spans="2:15">
      <c r="B2668" s="6"/>
      <c r="C2668" s="29">
        <v>2</v>
      </c>
      <c r="D2668" s="91" t="s">
        <v>108</v>
      </c>
      <c r="E2668" s="92"/>
      <c r="F2668" s="92"/>
      <c r="G2668" s="92"/>
      <c r="H2668" s="92"/>
      <c r="I2668" s="92"/>
      <c r="J2668" s="93"/>
      <c r="K2668" s="91" t="s">
        <v>109</v>
      </c>
      <c r="L2668" s="92"/>
      <c r="M2668" s="92"/>
      <c r="N2668" s="93"/>
      <c r="O2668" s="9"/>
    </row>
    <row r="2669" spans="2:15">
      <c r="B2669" s="6"/>
      <c r="C2669" s="29">
        <v>3</v>
      </c>
      <c r="D2669" s="91" t="s">
        <v>110</v>
      </c>
      <c r="E2669" s="92"/>
      <c r="F2669" s="92"/>
      <c r="G2669" s="92"/>
      <c r="H2669" s="92"/>
      <c r="I2669" s="92"/>
      <c r="J2669" s="93"/>
      <c r="K2669" s="91" t="s">
        <v>111</v>
      </c>
      <c r="L2669" s="92"/>
      <c r="M2669" s="92"/>
      <c r="N2669" s="93"/>
      <c r="O2669" s="9"/>
    </row>
    <row r="2670" spans="2:15">
      <c r="B2670" s="6"/>
      <c r="C2670" s="29">
        <v>4</v>
      </c>
      <c r="D2670" s="91" t="s">
        <v>112</v>
      </c>
      <c r="E2670" s="92"/>
      <c r="F2670" s="92"/>
      <c r="G2670" s="92"/>
      <c r="H2670" s="92"/>
      <c r="I2670" s="92"/>
      <c r="J2670" s="93"/>
      <c r="K2670" s="91" t="s">
        <v>113</v>
      </c>
      <c r="L2670" s="92"/>
      <c r="M2670" s="92"/>
      <c r="N2670" s="93"/>
      <c r="O2670" s="9"/>
    </row>
    <row r="2671" spans="2:15">
      <c r="B2671" s="6"/>
      <c r="C2671" s="29">
        <v>5</v>
      </c>
      <c r="D2671" s="91" t="s">
        <v>114</v>
      </c>
      <c r="E2671" s="92"/>
      <c r="F2671" s="92"/>
      <c r="G2671" s="92"/>
      <c r="H2671" s="92"/>
      <c r="I2671" s="92"/>
      <c r="J2671" s="93"/>
      <c r="K2671" s="91" t="s">
        <v>115</v>
      </c>
      <c r="L2671" s="92"/>
      <c r="M2671" s="92"/>
      <c r="N2671" s="93"/>
      <c r="O2671" s="9"/>
    </row>
    <row r="2672" spans="2:15">
      <c r="B2672" s="6"/>
      <c r="C2672" s="29">
        <v>6</v>
      </c>
      <c r="D2672" s="91" t="s">
        <v>116</v>
      </c>
      <c r="E2672" s="92"/>
      <c r="F2672" s="92"/>
      <c r="G2672" s="92"/>
      <c r="H2672" s="92"/>
      <c r="I2672" s="92"/>
      <c r="J2672" s="93"/>
      <c r="K2672" s="91" t="s">
        <v>117</v>
      </c>
      <c r="L2672" s="92"/>
      <c r="M2672" s="92"/>
      <c r="N2672" s="93"/>
      <c r="O2672" s="9"/>
    </row>
    <row r="2673" spans="2:15">
      <c r="B2673" s="6"/>
      <c r="C2673" s="29">
        <v>7</v>
      </c>
      <c r="D2673" s="91" t="s">
        <v>118</v>
      </c>
      <c r="E2673" s="92"/>
      <c r="F2673" s="92"/>
      <c r="G2673" s="92"/>
      <c r="H2673" s="92"/>
      <c r="I2673" s="92"/>
      <c r="J2673" s="93"/>
      <c r="K2673" s="91" t="s">
        <v>119</v>
      </c>
      <c r="L2673" s="92"/>
      <c r="M2673" s="92"/>
      <c r="N2673" s="93"/>
      <c r="O2673" s="9"/>
    </row>
    <row r="2674" spans="2:15">
      <c r="B2674" s="6"/>
      <c r="C2674" s="29">
        <v>8</v>
      </c>
      <c r="D2674" s="91" t="s">
        <v>120</v>
      </c>
      <c r="E2674" s="92"/>
      <c r="F2674" s="92"/>
      <c r="G2674" s="92"/>
      <c r="H2674" s="92"/>
      <c r="I2674" s="92"/>
      <c r="J2674" s="93"/>
      <c r="K2674" s="91" t="s">
        <v>121</v>
      </c>
      <c r="L2674" s="92"/>
      <c r="M2674" s="92"/>
      <c r="N2674" s="93"/>
      <c r="O2674" s="9"/>
    </row>
    <row r="2675" spans="2:15">
      <c r="B2675" s="6"/>
      <c r="C2675" s="29">
        <v>9</v>
      </c>
      <c r="D2675" s="91" t="s">
        <v>122</v>
      </c>
      <c r="E2675" s="92"/>
      <c r="F2675" s="92"/>
      <c r="G2675" s="92"/>
      <c r="H2675" s="92"/>
      <c r="I2675" s="92"/>
      <c r="J2675" s="93"/>
      <c r="K2675" s="91" t="s">
        <v>123</v>
      </c>
      <c r="L2675" s="92"/>
      <c r="M2675" s="92"/>
      <c r="N2675" s="93"/>
      <c r="O2675" s="9"/>
    </row>
    <row r="2676" spans="2:15">
      <c r="B2676" s="14"/>
      <c r="C2676" s="36"/>
      <c r="D2676" s="36"/>
      <c r="E2676" s="36"/>
      <c r="F2676" s="36"/>
      <c r="G2676" s="36"/>
      <c r="H2676" s="36"/>
      <c r="I2676" s="4"/>
      <c r="J2676" s="4"/>
      <c r="K2676" s="4"/>
      <c r="L2676" s="4"/>
      <c r="M2676" s="4"/>
      <c r="N2676" s="4"/>
      <c r="O2676" s="5"/>
    </row>
    <row r="2677" spans="2:15">
      <c r="B2677" s="6" t="s">
        <v>124</v>
      </c>
      <c r="C2677" s="94" t="s">
        <v>125</v>
      </c>
      <c r="D2677" s="94"/>
      <c r="E2677" s="11" t="s">
        <v>3</v>
      </c>
      <c r="F2677" s="11"/>
      <c r="G2677" s="11"/>
      <c r="H2677" s="11"/>
      <c r="I2677" s="11"/>
      <c r="J2677" s="11"/>
      <c r="K2677" s="11"/>
      <c r="L2677" s="11"/>
      <c r="M2677" s="11"/>
      <c r="N2677" s="11"/>
      <c r="O2677" s="9"/>
    </row>
    <row r="2678" spans="2:15">
      <c r="B2678" s="14"/>
      <c r="C2678" s="31" t="s">
        <v>40</v>
      </c>
      <c r="D2678" s="95" t="s">
        <v>126</v>
      </c>
      <c r="E2678" s="96"/>
      <c r="F2678" s="96"/>
      <c r="G2678" s="96"/>
      <c r="H2678" s="96"/>
      <c r="I2678" s="96"/>
      <c r="J2678" s="97"/>
      <c r="K2678" s="95" t="s">
        <v>127</v>
      </c>
      <c r="L2678" s="96"/>
      <c r="M2678" s="96"/>
      <c r="N2678" s="97"/>
      <c r="O2678" s="5"/>
    </row>
    <row r="2679" spans="2:15">
      <c r="B2679" s="6"/>
      <c r="C2679" s="29">
        <v>1</v>
      </c>
      <c r="D2679" s="91" t="s">
        <v>11</v>
      </c>
      <c r="E2679" s="92"/>
      <c r="F2679" s="92"/>
      <c r="G2679" s="92"/>
      <c r="H2679" s="92"/>
      <c r="I2679" s="92"/>
      <c r="J2679" s="93"/>
      <c r="K2679" s="91" t="s">
        <v>11</v>
      </c>
      <c r="L2679" s="92"/>
      <c r="M2679" s="92"/>
      <c r="N2679" s="93"/>
      <c r="O2679" s="9"/>
    </row>
    <row r="2680" spans="2:15">
      <c r="B2680" s="6"/>
      <c r="C2680" s="29">
        <v>2</v>
      </c>
      <c r="D2680" s="91" t="s">
        <v>11</v>
      </c>
      <c r="E2680" s="92"/>
      <c r="F2680" s="92"/>
      <c r="G2680" s="92"/>
      <c r="H2680" s="92"/>
      <c r="I2680" s="92"/>
      <c r="J2680" s="93"/>
      <c r="K2680" s="91" t="s">
        <v>11</v>
      </c>
      <c r="L2680" s="92"/>
      <c r="M2680" s="92"/>
      <c r="N2680" s="93"/>
      <c r="O2680" s="9"/>
    </row>
    <row r="2681" spans="2:15">
      <c r="B2681" s="3"/>
      <c r="C2681" s="4"/>
      <c r="D2681" s="4"/>
      <c r="E2681" s="4"/>
      <c r="F2681" s="30"/>
      <c r="G2681" s="30"/>
      <c r="H2681" s="30"/>
      <c r="I2681" s="30"/>
      <c r="J2681" s="30"/>
      <c r="K2681" s="30"/>
      <c r="L2681" s="30"/>
      <c r="M2681" s="30"/>
      <c r="N2681" s="30"/>
      <c r="O2681" s="5"/>
    </row>
    <row r="2682" spans="2:15">
      <c r="B2682" s="6" t="s">
        <v>128</v>
      </c>
      <c r="C2682" s="7" t="s">
        <v>129</v>
      </c>
      <c r="D2682" s="7"/>
      <c r="E2682" s="7" t="s">
        <v>3</v>
      </c>
      <c r="F2682" s="7"/>
      <c r="G2682" s="7"/>
      <c r="H2682" s="7"/>
      <c r="I2682" s="11"/>
      <c r="J2682" s="11"/>
      <c r="K2682" s="11"/>
      <c r="L2682" s="11"/>
      <c r="M2682" s="11"/>
      <c r="N2682" s="11"/>
      <c r="O2682" s="9"/>
    </row>
    <row r="2683" spans="2:15">
      <c r="B2683" s="32"/>
      <c r="C2683" s="7" t="s">
        <v>9</v>
      </c>
      <c r="D2683" s="38" t="s">
        <v>130</v>
      </c>
      <c r="E2683" s="38" t="s">
        <v>3</v>
      </c>
      <c r="F2683" s="88" t="s">
        <v>325</v>
      </c>
      <c r="G2683" s="88"/>
      <c r="H2683" s="87"/>
      <c r="I2683" s="87"/>
      <c r="J2683" s="87"/>
      <c r="K2683" s="87"/>
      <c r="L2683" s="87"/>
      <c r="M2683" s="87"/>
      <c r="N2683" s="87"/>
      <c r="O2683" s="9"/>
    </row>
    <row r="2684" spans="2:15">
      <c r="B2684" s="32"/>
      <c r="C2684" s="7" t="s">
        <v>12</v>
      </c>
      <c r="D2684" s="38" t="s">
        <v>132</v>
      </c>
      <c r="E2684" s="38" t="s">
        <v>3</v>
      </c>
      <c r="F2684" s="11" t="s">
        <v>133</v>
      </c>
      <c r="G2684" s="88" t="s">
        <v>134</v>
      </c>
      <c r="H2684" s="87"/>
      <c r="I2684" s="87"/>
      <c r="J2684" s="87"/>
      <c r="K2684" s="87"/>
      <c r="L2684" s="87"/>
      <c r="M2684" s="87"/>
      <c r="N2684" s="87"/>
      <c r="O2684" s="9"/>
    </row>
    <row r="2685" spans="2:15">
      <c r="B2685" s="32"/>
      <c r="C2685" s="7"/>
      <c r="D2685" s="38"/>
      <c r="E2685" s="38"/>
      <c r="F2685" s="11" t="s">
        <v>135</v>
      </c>
      <c r="G2685" s="87" t="s">
        <v>136</v>
      </c>
      <c r="H2685" s="87"/>
      <c r="I2685" s="87"/>
      <c r="J2685" s="87"/>
      <c r="K2685" s="87"/>
      <c r="L2685" s="87"/>
      <c r="M2685" s="87"/>
      <c r="N2685" s="87"/>
      <c r="O2685" s="9"/>
    </row>
    <row r="2686" spans="2:15">
      <c r="B2686" s="32"/>
      <c r="C2686" s="7"/>
      <c r="D2686" s="38"/>
      <c r="E2686" s="38"/>
      <c r="F2686" s="11" t="s">
        <v>137</v>
      </c>
      <c r="G2686" s="87" t="s">
        <v>138</v>
      </c>
      <c r="H2686" s="87"/>
      <c r="I2686" s="87"/>
      <c r="J2686" s="87"/>
      <c r="K2686" s="87"/>
      <c r="L2686" s="87"/>
      <c r="M2686" s="87"/>
      <c r="N2686" s="87"/>
      <c r="O2686" s="9"/>
    </row>
    <row r="2687" spans="2:15">
      <c r="B2687" s="32"/>
      <c r="C2687" s="7"/>
      <c r="D2687" s="38"/>
      <c r="E2687" s="38"/>
      <c r="F2687" s="11" t="s">
        <v>139</v>
      </c>
      <c r="G2687" s="87" t="s">
        <v>140</v>
      </c>
      <c r="H2687" s="87"/>
      <c r="I2687" s="87"/>
      <c r="J2687" s="87"/>
      <c r="K2687" s="87"/>
      <c r="L2687" s="87"/>
      <c r="M2687" s="87"/>
      <c r="N2687" s="87"/>
      <c r="O2687" s="9"/>
    </row>
    <row r="2688" spans="2:15">
      <c r="B2688" s="32"/>
      <c r="C2688" s="7" t="s">
        <v>14</v>
      </c>
      <c r="D2688" s="39" t="s">
        <v>141</v>
      </c>
      <c r="E2688" s="38" t="s">
        <v>3</v>
      </c>
      <c r="F2688" s="11" t="s">
        <v>144</v>
      </c>
      <c r="G2688" s="88" t="s">
        <v>145</v>
      </c>
      <c r="H2688" s="87"/>
      <c r="I2688" s="87"/>
      <c r="J2688" s="87"/>
      <c r="K2688" s="87"/>
      <c r="L2688" s="87"/>
      <c r="M2688" s="87"/>
      <c r="N2688" s="87"/>
      <c r="O2688" s="9"/>
    </row>
    <row r="2689" spans="2:15">
      <c r="B2689" s="32"/>
      <c r="C2689" s="7"/>
      <c r="D2689" s="39"/>
      <c r="E2689" s="38"/>
      <c r="F2689" s="11" t="s">
        <v>146</v>
      </c>
      <c r="G2689" s="86" t="s">
        <v>147</v>
      </c>
      <c r="H2689" s="87"/>
      <c r="I2689" s="87"/>
      <c r="J2689" s="87"/>
      <c r="K2689" s="87"/>
      <c r="L2689" s="87"/>
      <c r="M2689" s="87"/>
      <c r="N2689" s="87"/>
      <c r="O2689" s="9"/>
    </row>
    <row r="2690" spans="2:15">
      <c r="B2690" s="32"/>
      <c r="C2690" s="7"/>
      <c r="D2690" s="39"/>
      <c r="E2690" s="38"/>
      <c r="F2690" s="11" t="s">
        <v>148</v>
      </c>
      <c r="G2690" s="86" t="s">
        <v>149</v>
      </c>
      <c r="H2690" s="87"/>
      <c r="I2690" s="87"/>
      <c r="J2690" s="87"/>
      <c r="K2690" s="87"/>
      <c r="L2690" s="87"/>
      <c r="M2690" s="87"/>
      <c r="N2690" s="87"/>
      <c r="O2690" s="9"/>
    </row>
    <row r="2691" spans="2:15">
      <c r="B2691" s="32"/>
      <c r="C2691" s="7"/>
      <c r="D2691" s="39"/>
      <c r="E2691" s="38"/>
      <c r="F2691" s="11" t="s">
        <v>326</v>
      </c>
      <c r="G2691" s="86" t="s">
        <v>327</v>
      </c>
      <c r="H2691" s="87"/>
      <c r="I2691" s="87"/>
      <c r="J2691" s="87"/>
      <c r="K2691" s="87"/>
      <c r="L2691" s="87"/>
      <c r="M2691" s="87"/>
      <c r="N2691" s="87"/>
      <c r="O2691" s="9"/>
    </row>
    <row r="2692" spans="2:15">
      <c r="B2692" s="32"/>
      <c r="C2692" s="7" t="s">
        <v>17</v>
      </c>
      <c r="D2692" s="38" t="s">
        <v>150</v>
      </c>
      <c r="E2692" s="38" t="s">
        <v>3</v>
      </c>
      <c r="F2692" s="11" t="s">
        <v>151</v>
      </c>
      <c r="G2692" s="11" t="s">
        <v>3</v>
      </c>
      <c r="H2692" s="88" t="s">
        <v>152</v>
      </c>
      <c r="I2692" s="87"/>
      <c r="J2692" s="87"/>
      <c r="K2692" s="87"/>
      <c r="L2692" s="87"/>
      <c r="M2692" s="87"/>
      <c r="N2692" s="87"/>
      <c r="O2692" s="9"/>
    </row>
    <row r="2693" spans="2:15">
      <c r="B2693" s="32"/>
      <c r="C2693" s="7"/>
      <c r="D2693" s="38"/>
      <c r="E2693" s="38"/>
      <c r="F2693" s="11" t="s">
        <v>328</v>
      </c>
      <c r="G2693" s="11" t="s">
        <v>3</v>
      </c>
      <c r="H2693" s="11" t="s">
        <v>329</v>
      </c>
      <c r="I2693" s="40"/>
      <c r="J2693" s="40"/>
      <c r="K2693" s="40"/>
      <c r="L2693" s="40"/>
      <c r="M2693" s="40"/>
      <c r="N2693" s="40"/>
      <c r="O2693" s="9"/>
    </row>
    <row r="2694" spans="2:15">
      <c r="B2694" s="32"/>
      <c r="C2694" s="7" t="s">
        <v>20</v>
      </c>
      <c r="D2694" s="38" t="s">
        <v>155</v>
      </c>
      <c r="E2694" s="38" t="s">
        <v>3</v>
      </c>
      <c r="F2694" s="88" t="s">
        <v>156</v>
      </c>
      <c r="G2694" s="87"/>
      <c r="H2694" s="87"/>
      <c r="I2694" s="87"/>
      <c r="J2694" s="87"/>
      <c r="K2694" s="87"/>
      <c r="L2694" s="87"/>
      <c r="M2694" s="87"/>
      <c r="N2694" s="87"/>
      <c r="O2694" s="9"/>
    </row>
    <row r="2695" spans="2:15">
      <c r="B2695" s="32"/>
      <c r="C2695" s="7"/>
      <c r="D2695" s="38"/>
      <c r="E2695" s="38"/>
      <c r="F2695" s="88" t="s">
        <v>157</v>
      </c>
      <c r="G2695" s="87"/>
      <c r="H2695" s="87"/>
      <c r="I2695" s="87"/>
      <c r="J2695" s="87"/>
      <c r="K2695" s="87"/>
      <c r="L2695" s="87"/>
      <c r="M2695" s="87"/>
      <c r="N2695" s="87"/>
      <c r="O2695" s="9"/>
    </row>
    <row r="2696" spans="2:15">
      <c r="B2696" s="32"/>
      <c r="C2696" s="7"/>
      <c r="D2696" s="38"/>
      <c r="E2696" s="38"/>
      <c r="F2696" s="88" t="s">
        <v>158</v>
      </c>
      <c r="G2696" s="87"/>
      <c r="H2696" s="87"/>
      <c r="I2696" s="87"/>
      <c r="J2696" s="87"/>
      <c r="K2696" s="87"/>
      <c r="L2696" s="87"/>
      <c r="M2696" s="87"/>
      <c r="N2696" s="87"/>
      <c r="O2696" s="9"/>
    </row>
    <row r="2697" spans="2:15">
      <c r="B2697" s="32"/>
      <c r="C2697" s="7"/>
      <c r="D2697" s="38"/>
      <c r="E2697" s="38"/>
      <c r="F2697" s="88" t="s">
        <v>159</v>
      </c>
      <c r="G2697" s="87"/>
      <c r="H2697" s="87"/>
      <c r="I2697" s="87"/>
      <c r="J2697" s="87"/>
      <c r="K2697" s="87"/>
      <c r="L2697" s="87"/>
      <c r="M2697" s="87"/>
      <c r="N2697" s="87"/>
      <c r="O2697" s="9"/>
    </row>
    <row r="2698" spans="2:15">
      <c r="B2698" s="32"/>
      <c r="C2698" s="7"/>
      <c r="D2698" s="38"/>
      <c r="E2698" s="38"/>
      <c r="F2698" s="88" t="s">
        <v>160</v>
      </c>
      <c r="G2698" s="87"/>
      <c r="H2698" s="87"/>
      <c r="I2698" s="87"/>
      <c r="J2698" s="87"/>
      <c r="K2698" s="87"/>
      <c r="L2698" s="87"/>
      <c r="M2698" s="87"/>
      <c r="N2698" s="87"/>
      <c r="O2698" s="9"/>
    </row>
    <row r="2699" spans="2:15">
      <c r="B2699" s="32"/>
      <c r="C2699" s="7"/>
      <c r="D2699" s="38"/>
      <c r="E2699" s="38"/>
      <c r="F2699" s="88" t="s">
        <v>161</v>
      </c>
      <c r="G2699" s="87"/>
      <c r="H2699" s="87"/>
      <c r="I2699" s="87"/>
      <c r="J2699" s="87"/>
      <c r="K2699" s="87"/>
      <c r="L2699" s="87"/>
      <c r="M2699" s="87"/>
      <c r="N2699" s="87"/>
      <c r="O2699" s="9"/>
    </row>
    <row r="2700" spans="2:15">
      <c r="B2700" s="32"/>
      <c r="C2700" s="7" t="s">
        <v>22</v>
      </c>
      <c r="D2700" s="38" t="s">
        <v>162</v>
      </c>
      <c r="E2700" s="38" t="s">
        <v>3</v>
      </c>
      <c r="F2700" s="41" t="s">
        <v>163</v>
      </c>
      <c r="G2700" s="11"/>
      <c r="H2700" s="7" t="s">
        <v>164</v>
      </c>
      <c r="I2700" s="8"/>
      <c r="J2700" s="11" t="s">
        <v>165</v>
      </c>
      <c r="K2700" s="11"/>
      <c r="L2700" s="11"/>
      <c r="M2700" s="11"/>
      <c r="N2700" s="11"/>
      <c r="O2700" s="9"/>
    </row>
    <row r="2701" spans="2:15">
      <c r="B2701" s="32"/>
      <c r="C2701" s="7"/>
      <c r="D2701" s="38"/>
      <c r="E2701" s="42"/>
      <c r="F2701" s="41" t="s">
        <v>166</v>
      </c>
      <c r="G2701" s="28"/>
      <c r="H2701" s="7" t="s">
        <v>167</v>
      </c>
      <c r="I2701" s="43"/>
      <c r="J2701" s="7" t="s">
        <v>168</v>
      </c>
      <c r="K2701" s="11"/>
      <c r="L2701" s="11"/>
      <c r="M2701" s="11"/>
      <c r="N2701" s="11"/>
      <c r="O2701" s="9"/>
    </row>
    <row r="2702" spans="2:15">
      <c r="B2702" s="32"/>
      <c r="C2702" s="7"/>
      <c r="D2702" s="38"/>
      <c r="E2702" s="42"/>
      <c r="F2702" s="41" t="s">
        <v>169</v>
      </c>
      <c r="G2702" s="28"/>
      <c r="H2702" s="7" t="s">
        <v>170</v>
      </c>
      <c r="I2702" s="43"/>
      <c r="J2702" s="43" t="s">
        <v>168</v>
      </c>
      <c r="K2702" s="11"/>
      <c r="L2702" s="11"/>
      <c r="M2702" s="11"/>
      <c r="N2702" s="11"/>
      <c r="O2702" s="9"/>
    </row>
    <row r="2703" spans="2:15">
      <c r="B2703" s="32"/>
      <c r="C2703" s="7"/>
      <c r="D2703" s="38"/>
      <c r="E2703" s="42"/>
      <c r="F2703" s="41" t="s">
        <v>171</v>
      </c>
      <c r="G2703" s="28"/>
      <c r="H2703" s="7" t="s">
        <v>172</v>
      </c>
      <c r="I2703" s="43"/>
      <c r="J2703" s="43" t="s">
        <v>168</v>
      </c>
      <c r="K2703" s="11"/>
      <c r="L2703" s="11"/>
      <c r="M2703" s="11"/>
      <c r="N2703" s="11"/>
      <c r="O2703" s="9"/>
    </row>
    <row r="2704" spans="2:15">
      <c r="B2704" s="32"/>
      <c r="C2704" s="7"/>
      <c r="D2704" s="44"/>
      <c r="E2704" s="42"/>
      <c r="F2704" s="41" t="s">
        <v>173</v>
      </c>
      <c r="G2704" s="28"/>
      <c r="H2704" s="7" t="s">
        <v>174</v>
      </c>
      <c r="I2704" s="43"/>
      <c r="J2704" s="43" t="s">
        <v>168</v>
      </c>
      <c r="K2704" s="11"/>
      <c r="L2704" s="11"/>
      <c r="M2704" s="11"/>
      <c r="N2704" s="11"/>
      <c r="O2704" s="9"/>
    </row>
    <row r="2705" spans="2:15">
      <c r="B2705" s="32"/>
      <c r="C2705" s="7"/>
      <c r="D2705" s="44"/>
      <c r="E2705" s="42"/>
      <c r="F2705" s="41" t="s">
        <v>175</v>
      </c>
      <c r="G2705" s="28"/>
      <c r="H2705" s="7" t="s">
        <v>176</v>
      </c>
      <c r="I2705" s="43"/>
      <c r="J2705" s="43" t="s">
        <v>168</v>
      </c>
      <c r="K2705" s="11"/>
      <c r="L2705" s="11"/>
      <c r="M2705" s="11"/>
      <c r="N2705" s="11"/>
      <c r="O2705" s="9"/>
    </row>
    <row r="2706" spans="2:15">
      <c r="B2706" s="32"/>
      <c r="C2706" s="7" t="s">
        <v>24</v>
      </c>
      <c r="D2706" s="38" t="s">
        <v>177</v>
      </c>
      <c r="E2706" s="10"/>
      <c r="F2706" s="11" t="s">
        <v>178</v>
      </c>
      <c r="G2706" s="88" t="s">
        <v>179</v>
      </c>
      <c r="H2706" s="87"/>
      <c r="I2706" s="87"/>
      <c r="J2706" s="87"/>
      <c r="K2706" s="87"/>
      <c r="L2706" s="87"/>
      <c r="M2706" s="87"/>
      <c r="N2706" s="87"/>
      <c r="O2706" s="9"/>
    </row>
    <row r="2707" spans="2:15">
      <c r="B2707" s="32"/>
      <c r="C2707" s="11"/>
      <c r="D2707" s="44"/>
      <c r="E2707" s="44"/>
      <c r="F2707" s="28" t="s">
        <v>180</v>
      </c>
      <c r="G2707" s="88" t="s">
        <v>181</v>
      </c>
      <c r="H2707" s="87"/>
      <c r="I2707" s="87"/>
      <c r="J2707" s="87"/>
      <c r="K2707" s="87"/>
      <c r="L2707" s="87"/>
      <c r="M2707" s="87"/>
      <c r="N2707" s="87"/>
      <c r="O2707" s="9"/>
    </row>
    <row r="2708" spans="2:15">
      <c r="B2708" s="32"/>
      <c r="C2708" s="11"/>
      <c r="D2708" s="44"/>
      <c r="E2708" s="44"/>
      <c r="F2708" s="28" t="s">
        <v>182</v>
      </c>
      <c r="G2708" s="88" t="s">
        <v>183</v>
      </c>
      <c r="H2708" s="87"/>
      <c r="I2708" s="87"/>
      <c r="J2708" s="87"/>
      <c r="K2708" s="87"/>
      <c r="L2708" s="87"/>
      <c r="M2708" s="87"/>
      <c r="N2708" s="87"/>
      <c r="O2708" s="9"/>
    </row>
    <row r="2709" spans="2:15">
      <c r="B2709" s="32"/>
      <c r="C2709" s="11"/>
      <c r="D2709" s="44"/>
      <c r="E2709" s="44"/>
      <c r="F2709" s="28" t="s">
        <v>184</v>
      </c>
      <c r="G2709" s="88" t="s">
        <v>330</v>
      </c>
      <c r="H2709" s="87"/>
      <c r="I2709" s="87"/>
      <c r="J2709" s="87"/>
      <c r="K2709" s="87"/>
      <c r="L2709" s="87"/>
      <c r="M2709" s="87"/>
      <c r="N2709" s="87"/>
      <c r="O2709" s="9"/>
    </row>
    <row r="2710" spans="2:15">
      <c r="B2710" s="3"/>
      <c r="C2710" s="4"/>
      <c r="D2710" s="45"/>
      <c r="E2710" s="45"/>
      <c r="F2710" s="4"/>
      <c r="G2710" s="4"/>
      <c r="H2710" s="4"/>
      <c r="I2710" s="4"/>
      <c r="J2710" s="4"/>
      <c r="K2710" s="4"/>
      <c r="L2710" s="4"/>
      <c r="M2710" s="4"/>
      <c r="N2710" s="4"/>
      <c r="O2710" s="5"/>
    </row>
    <row r="2711" spans="2:15">
      <c r="B2711" s="6" t="s">
        <v>186</v>
      </c>
      <c r="C2711" s="89" t="s">
        <v>187</v>
      </c>
      <c r="D2711" s="90"/>
      <c r="E2711" s="7" t="s">
        <v>3</v>
      </c>
      <c r="F2711" s="7" t="s">
        <v>188</v>
      </c>
      <c r="G2711" s="7"/>
      <c r="H2711" s="10"/>
      <c r="I2711" s="7"/>
      <c r="J2711" s="11"/>
      <c r="K2711" s="11"/>
      <c r="L2711" s="11"/>
      <c r="M2711" s="11"/>
      <c r="N2711" s="11"/>
      <c r="O2711" s="9"/>
    </row>
    <row r="2712" spans="2:15">
      <c r="B2712" s="3"/>
      <c r="C2712" s="4"/>
      <c r="D2712" s="45"/>
      <c r="E2712" s="45"/>
      <c r="F2712" s="4"/>
      <c r="G2712" s="4"/>
      <c r="H2712" s="4"/>
      <c r="I2712" s="4"/>
      <c r="J2712" s="4"/>
      <c r="K2712" s="4"/>
      <c r="L2712" s="4"/>
      <c r="M2712" s="4"/>
      <c r="N2712" s="4"/>
      <c r="O2712" s="5"/>
    </row>
    <row r="2713" spans="2:15">
      <c r="B2713" s="6" t="s">
        <v>189</v>
      </c>
      <c r="C2713" s="7" t="s">
        <v>190</v>
      </c>
      <c r="D2713" s="7"/>
      <c r="E2713" s="38" t="s">
        <v>3</v>
      </c>
      <c r="F2713" s="28">
        <v>6</v>
      </c>
      <c r="G2713" s="11"/>
      <c r="H2713" s="11"/>
      <c r="I2713" s="11"/>
      <c r="J2713" s="7"/>
      <c r="K2713" s="11"/>
      <c r="L2713" s="11"/>
      <c r="M2713" s="11"/>
      <c r="N2713" s="11"/>
      <c r="O2713" s="9"/>
    </row>
    <row r="2714" spans="2:15">
      <c r="B2714" s="46"/>
      <c r="C2714" s="47"/>
      <c r="D2714" s="48"/>
      <c r="E2714" s="48"/>
      <c r="F2714" s="49"/>
      <c r="G2714" s="49"/>
      <c r="H2714" s="49"/>
      <c r="I2714" s="49"/>
      <c r="J2714" s="49"/>
      <c r="K2714" s="49"/>
      <c r="L2714" s="49"/>
      <c r="M2714" s="49"/>
      <c r="N2714" s="49"/>
      <c r="O2714" s="50"/>
    </row>
    <row r="2718" spans="2:15">
      <c r="K2718" s="55" t="s">
        <v>98</v>
      </c>
    </row>
    <row r="2719" spans="2:15">
      <c r="K2719" s="56" t="s">
        <v>644</v>
      </c>
    </row>
    <row r="2720" spans="2:15">
      <c r="K2720" s="58"/>
    </row>
    <row r="2721" spans="11:11">
      <c r="K2721" s="58"/>
    </row>
    <row r="2722" spans="11:11">
      <c r="K2722" s="58"/>
    </row>
    <row r="2723" spans="11:11">
      <c r="K2723" s="84" t="s">
        <v>645</v>
      </c>
    </row>
    <row r="2724" spans="11:11">
      <c r="K2724" s="57" t="s">
        <v>646</v>
      </c>
    </row>
    <row r="2809" spans="2:15">
      <c r="B2809" s="120" t="s">
        <v>0</v>
      </c>
      <c r="C2809" s="121"/>
      <c r="D2809" s="121"/>
      <c r="E2809" s="121"/>
      <c r="F2809" s="121"/>
      <c r="G2809" s="121"/>
      <c r="H2809" s="121"/>
      <c r="I2809" s="121"/>
      <c r="J2809" s="121"/>
      <c r="K2809" s="121"/>
      <c r="L2809" s="121"/>
      <c r="M2809" s="121"/>
      <c r="N2809" s="121"/>
      <c r="O2809" s="1"/>
    </row>
    <row r="2810" spans="2:15">
      <c r="B2810" s="3"/>
      <c r="C2810" s="4"/>
      <c r="D2810" s="4"/>
      <c r="E2810" s="4"/>
      <c r="F2810" s="4"/>
      <c r="G2810" s="4"/>
      <c r="H2810" s="4"/>
      <c r="I2810" s="4"/>
      <c r="J2810" s="4"/>
      <c r="K2810" s="4"/>
      <c r="L2810" s="4"/>
      <c r="M2810" s="4"/>
      <c r="N2810" s="4"/>
      <c r="O2810" s="5"/>
    </row>
    <row r="2811" spans="2:15">
      <c r="B2811" s="6" t="s">
        <v>1</v>
      </c>
      <c r="C2811" s="7" t="s">
        <v>2</v>
      </c>
      <c r="D2811" s="7"/>
      <c r="E2811" s="8" t="s">
        <v>3</v>
      </c>
      <c r="F2811" s="94" t="s">
        <v>350</v>
      </c>
      <c r="G2811" s="94"/>
      <c r="H2811" s="94"/>
      <c r="I2811" s="94"/>
      <c r="J2811" s="94"/>
      <c r="K2811" s="94"/>
      <c r="L2811" s="94"/>
      <c r="M2811" s="94"/>
      <c r="N2811" s="94"/>
      <c r="O2811" s="9"/>
    </row>
    <row r="2812" spans="2:15">
      <c r="B2812" s="6"/>
      <c r="C2812" s="7"/>
      <c r="D2812" s="7"/>
      <c r="E2812" s="8"/>
      <c r="F2812" s="7"/>
      <c r="G2812" s="7"/>
      <c r="H2812" s="7"/>
      <c r="I2812" s="7"/>
      <c r="J2812" s="7"/>
      <c r="K2812" s="7"/>
      <c r="L2812" s="7"/>
      <c r="M2812" s="7"/>
      <c r="N2812" s="7"/>
      <c r="O2812" s="9"/>
    </row>
    <row r="2813" spans="2:15">
      <c r="B2813" s="6" t="s">
        <v>4</v>
      </c>
      <c r="C2813" s="7" t="s">
        <v>5</v>
      </c>
      <c r="D2813" s="7"/>
      <c r="E2813" s="8" t="s">
        <v>3</v>
      </c>
      <c r="F2813" s="94" t="s">
        <v>11</v>
      </c>
      <c r="G2813" s="94"/>
      <c r="H2813" s="94"/>
      <c r="I2813" s="94"/>
      <c r="J2813" s="94"/>
      <c r="K2813" s="94"/>
      <c r="L2813" s="94"/>
      <c r="M2813" s="94"/>
      <c r="N2813" s="94"/>
      <c r="O2813" s="9"/>
    </row>
    <row r="2814" spans="2:15">
      <c r="B2814" s="6"/>
      <c r="C2814" s="7"/>
      <c r="D2814" s="7"/>
      <c r="E2814" s="8"/>
      <c r="F2814" s="7"/>
      <c r="G2814" s="7"/>
      <c r="H2814" s="7"/>
      <c r="I2814" s="7"/>
      <c r="J2814" s="7"/>
      <c r="K2814" s="7"/>
      <c r="L2814" s="7"/>
      <c r="M2814" s="7"/>
      <c r="N2814" s="7"/>
      <c r="O2814" s="9"/>
    </row>
    <row r="2815" spans="2:15">
      <c r="B2815" s="6" t="s">
        <v>6</v>
      </c>
      <c r="C2815" s="7" t="s">
        <v>7</v>
      </c>
      <c r="D2815" s="7"/>
      <c r="E2815" s="8" t="s">
        <v>3</v>
      </c>
      <c r="F2815" s="94" t="s">
        <v>307</v>
      </c>
      <c r="G2815" s="94"/>
      <c r="H2815" s="94"/>
      <c r="I2815" s="94"/>
      <c r="J2815" s="94"/>
      <c r="K2815" s="94"/>
      <c r="L2815" s="94"/>
      <c r="M2815" s="94"/>
      <c r="N2815" s="94"/>
      <c r="O2815" s="9"/>
    </row>
    <row r="2816" spans="2:15">
      <c r="B2816" s="6"/>
      <c r="C2816" s="7" t="s">
        <v>9</v>
      </c>
      <c r="D2816" s="11" t="s">
        <v>10</v>
      </c>
      <c r="E2816" s="8" t="s">
        <v>3</v>
      </c>
      <c r="F2816" s="94" t="s">
        <v>11</v>
      </c>
      <c r="G2816" s="94"/>
      <c r="H2816" s="94"/>
      <c r="I2816" s="94"/>
      <c r="J2816" s="94"/>
      <c r="K2816" s="94"/>
      <c r="L2816" s="94"/>
      <c r="M2816" s="94"/>
      <c r="N2816" s="94"/>
      <c r="O2816" s="9"/>
    </row>
    <row r="2817" spans="2:15">
      <c r="B2817" s="6"/>
      <c r="C2817" s="7" t="s">
        <v>12</v>
      </c>
      <c r="D2817" s="11" t="s">
        <v>13</v>
      </c>
      <c r="E2817" s="8" t="s">
        <v>3</v>
      </c>
      <c r="F2817" s="94" t="s">
        <v>11</v>
      </c>
      <c r="G2817" s="94"/>
      <c r="H2817" s="94"/>
      <c r="I2817" s="94"/>
      <c r="J2817" s="94"/>
      <c r="K2817" s="94"/>
      <c r="L2817" s="94"/>
      <c r="M2817" s="94"/>
      <c r="N2817" s="94"/>
      <c r="O2817" s="9"/>
    </row>
    <row r="2818" spans="2:15">
      <c r="B2818" s="6"/>
      <c r="C2818" s="7" t="s">
        <v>14</v>
      </c>
      <c r="D2818" s="11" t="s">
        <v>15</v>
      </c>
      <c r="E2818" s="8" t="s">
        <v>3</v>
      </c>
      <c r="F2818" s="94" t="s">
        <v>16</v>
      </c>
      <c r="G2818" s="94"/>
      <c r="H2818" s="94"/>
      <c r="I2818" s="94"/>
      <c r="J2818" s="94"/>
      <c r="K2818" s="94"/>
      <c r="L2818" s="94"/>
      <c r="M2818" s="94"/>
      <c r="N2818" s="94"/>
      <c r="O2818" s="9"/>
    </row>
    <row r="2819" spans="2:15">
      <c r="B2819" s="6"/>
      <c r="C2819" s="7" t="s">
        <v>17</v>
      </c>
      <c r="D2819" s="11" t="s">
        <v>18</v>
      </c>
      <c r="E2819" s="8" t="s">
        <v>3</v>
      </c>
      <c r="F2819" s="94" t="s">
        <v>19</v>
      </c>
      <c r="G2819" s="94"/>
      <c r="H2819" s="94"/>
      <c r="I2819" s="94"/>
      <c r="J2819" s="94"/>
      <c r="K2819" s="94"/>
      <c r="L2819" s="94"/>
      <c r="M2819" s="94"/>
      <c r="N2819" s="94"/>
      <c r="O2819" s="9"/>
    </row>
    <row r="2820" spans="2:15">
      <c r="B2820" s="6"/>
      <c r="C2820" s="7" t="s">
        <v>20</v>
      </c>
      <c r="D2820" s="11" t="s">
        <v>21</v>
      </c>
      <c r="E2820" s="8" t="s">
        <v>3</v>
      </c>
      <c r="F2820" s="94" t="s">
        <v>380</v>
      </c>
      <c r="G2820" s="94"/>
      <c r="H2820" s="94"/>
      <c r="I2820" s="94"/>
      <c r="J2820" s="94"/>
      <c r="K2820" s="94"/>
      <c r="L2820" s="94"/>
      <c r="M2820" s="94"/>
      <c r="N2820" s="94"/>
      <c r="O2820" s="9"/>
    </row>
    <row r="2821" spans="2:15">
      <c r="B2821" s="6"/>
      <c r="C2821" s="7" t="s">
        <v>22</v>
      </c>
      <c r="D2821" s="11" t="s">
        <v>23</v>
      </c>
      <c r="E2821" s="8" t="s">
        <v>3</v>
      </c>
      <c r="F2821" s="112" t="s">
        <v>11</v>
      </c>
      <c r="G2821" s="112"/>
      <c r="H2821" s="112"/>
      <c r="I2821" s="94"/>
      <c r="J2821" s="94"/>
      <c r="K2821" s="94"/>
      <c r="L2821" s="94"/>
      <c r="M2821" s="94"/>
      <c r="N2821" s="94"/>
      <c r="O2821" s="9"/>
    </row>
    <row r="2822" spans="2:15">
      <c r="B2822" s="6"/>
      <c r="C2822" s="7" t="s">
        <v>24</v>
      </c>
      <c r="D2822" s="11" t="s">
        <v>25</v>
      </c>
      <c r="E2822" s="8" t="s">
        <v>3</v>
      </c>
      <c r="F2822" s="112" t="s">
        <v>11</v>
      </c>
      <c r="G2822" s="112"/>
      <c r="H2822" s="112"/>
      <c r="I2822" s="94"/>
      <c r="J2822" s="94"/>
      <c r="K2822" s="94"/>
      <c r="L2822" s="94"/>
      <c r="M2822" s="94"/>
      <c r="N2822" s="94"/>
      <c r="O2822" s="9"/>
    </row>
    <row r="2823" spans="2:15">
      <c r="B2823" s="6"/>
      <c r="C2823" s="7"/>
      <c r="D2823" s="11"/>
      <c r="E2823" s="8"/>
      <c r="F2823" s="12"/>
      <c r="G2823" s="12"/>
      <c r="H2823" s="12"/>
      <c r="I2823" s="7"/>
      <c r="J2823" s="7"/>
      <c r="K2823" s="7"/>
      <c r="L2823" s="7"/>
      <c r="M2823" s="7"/>
      <c r="N2823" s="7"/>
      <c r="O2823" s="9"/>
    </row>
    <row r="2824" spans="2:15" ht="37.799999999999997" customHeight="1">
      <c r="B2824" s="6" t="s">
        <v>26</v>
      </c>
      <c r="C2824" s="7" t="s">
        <v>27</v>
      </c>
      <c r="D2824" s="7"/>
      <c r="E2824" s="8" t="s">
        <v>3</v>
      </c>
      <c r="F2824" s="89" t="s">
        <v>387</v>
      </c>
      <c r="G2824" s="89"/>
      <c r="H2824" s="89"/>
      <c r="I2824" s="89"/>
      <c r="J2824" s="89"/>
      <c r="K2824" s="89"/>
      <c r="L2824" s="89"/>
      <c r="M2824" s="89"/>
      <c r="N2824" s="89"/>
      <c r="O2824" s="9"/>
    </row>
    <row r="2825" spans="2:15">
      <c r="B2825" s="6"/>
      <c r="C2825" s="7"/>
      <c r="D2825" s="7"/>
      <c r="E2825" s="8"/>
      <c r="F2825" s="13"/>
      <c r="G2825" s="13"/>
      <c r="H2825" s="13"/>
      <c r="I2825" s="13"/>
      <c r="J2825" s="13"/>
      <c r="K2825" s="13"/>
      <c r="L2825" s="13"/>
      <c r="M2825" s="13"/>
      <c r="N2825" s="13"/>
      <c r="O2825" s="9"/>
    </row>
    <row r="2826" spans="2:15">
      <c r="B2826" s="6" t="s">
        <v>28</v>
      </c>
      <c r="C2826" s="7" t="s">
        <v>29</v>
      </c>
      <c r="D2826" s="7"/>
      <c r="E2826" s="8" t="s">
        <v>3</v>
      </c>
      <c r="F2826" s="113"/>
      <c r="G2826" s="113"/>
      <c r="H2826" s="113"/>
      <c r="I2826" s="113"/>
      <c r="J2826" s="113"/>
      <c r="K2826" s="113"/>
      <c r="L2826" s="113"/>
      <c r="M2826" s="113"/>
      <c r="N2826" s="113"/>
      <c r="O2826" s="9"/>
    </row>
    <row r="2827" spans="2:15">
      <c r="B2827" s="6"/>
      <c r="C2827" s="7" t="s">
        <v>9</v>
      </c>
      <c r="D2827" s="11" t="s">
        <v>30</v>
      </c>
      <c r="E2827" s="8" t="s">
        <v>31</v>
      </c>
      <c r="F2827" s="88" t="s">
        <v>335</v>
      </c>
      <c r="G2827" s="88"/>
      <c r="H2827" s="88"/>
      <c r="I2827" s="88"/>
      <c r="J2827" s="88"/>
      <c r="K2827" s="88"/>
      <c r="L2827" s="88"/>
      <c r="M2827" s="88"/>
      <c r="N2827" s="88"/>
      <c r="O2827" s="9"/>
    </row>
    <row r="2828" spans="2:15">
      <c r="B2828" s="6"/>
      <c r="C2828" s="7" t="s">
        <v>12</v>
      </c>
      <c r="D2828" s="11" t="s">
        <v>32</v>
      </c>
      <c r="E2828" s="8" t="s">
        <v>3</v>
      </c>
      <c r="F2828" s="7" t="s">
        <v>33</v>
      </c>
      <c r="G2828" s="7" t="s">
        <v>352</v>
      </c>
      <c r="H2828" s="7"/>
      <c r="I2828" s="7"/>
      <c r="J2828" s="7"/>
      <c r="K2828" s="7"/>
      <c r="L2828" s="7"/>
      <c r="M2828" s="7"/>
      <c r="N2828" s="7"/>
      <c r="O2828" s="9"/>
    </row>
    <row r="2829" spans="2:15">
      <c r="B2829" s="6"/>
      <c r="C2829" s="7"/>
      <c r="D2829" s="11"/>
      <c r="E2829" s="8"/>
      <c r="F2829" s="7" t="s">
        <v>34</v>
      </c>
      <c r="G2829" s="7" t="s">
        <v>353</v>
      </c>
      <c r="H2829" s="7"/>
      <c r="I2829" s="7"/>
      <c r="J2829" s="7"/>
      <c r="K2829" s="7"/>
      <c r="L2829" s="7"/>
      <c r="M2829" s="7"/>
      <c r="N2829" s="7"/>
      <c r="O2829" s="9"/>
    </row>
    <row r="2830" spans="2:15">
      <c r="B2830" s="6"/>
      <c r="C2830" s="7"/>
      <c r="D2830" s="11"/>
      <c r="E2830" s="8"/>
      <c r="F2830" s="7" t="s">
        <v>6</v>
      </c>
      <c r="G2830" s="7" t="s">
        <v>36</v>
      </c>
      <c r="H2830" s="7"/>
      <c r="I2830" s="7"/>
      <c r="J2830" s="7"/>
      <c r="K2830" s="7"/>
      <c r="L2830" s="7"/>
      <c r="M2830" s="7"/>
      <c r="N2830" s="7"/>
      <c r="O2830" s="9"/>
    </row>
    <row r="2831" spans="2:15">
      <c r="B2831" s="6"/>
      <c r="C2831" s="7" t="s">
        <v>14</v>
      </c>
      <c r="D2831" s="11" t="s">
        <v>37</v>
      </c>
      <c r="E2831" s="8" t="s">
        <v>3</v>
      </c>
      <c r="F2831" s="88"/>
      <c r="G2831" s="88"/>
      <c r="H2831" s="88"/>
      <c r="I2831" s="88"/>
      <c r="J2831" s="88"/>
      <c r="K2831" s="88"/>
      <c r="L2831" s="88"/>
      <c r="M2831" s="88"/>
      <c r="N2831" s="88"/>
      <c r="O2831" s="9"/>
    </row>
    <row r="2832" spans="2:15">
      <c r="B2832" s="6"/>
      <c r="C2832" s="7"/>
      <c r="D2832" s="11"/>
      <c r="E2832" s="8"/>
      <c r="F2832" s="13"/>
      <c r="G2832" s="13"/>
      <c r="H2832" s="13"/>
      <c r="I2832" s="13"/>
      <c r="J2832" s="13"/>
      <c r="K2832" s="13"/>
      <c r="L2832" s="13"/>
      <c r="M2832" s="13"/>
      <c r="N2832" s="13"/>
      <c r="O2832" s="9"/>
    </row>
    <row r="2833" spans="2:15">
      <c r="B2833" s="6" t="s">
        <v>38</v>
      </c>
      <c r="C2833" s="7" t="s">
        <v>39</v>
      </c>
      <c r="D2833" s="7"/>
      <c r="E2833" s="11" t="s">
        <v>3</v>
      </c>
      <c r="F2833" s="11"/>
      <c r="G2833" s="11"/>
      <c r="H2833" s="11"/>
      <c r="I2833" s="11"/>
      <c r="J2833" s="11"/>
      <c r="K2833" s="11"/>
      <c r="L2833" s="11"/>
      <c r="M2833" s="11"/>
      <c r="N2833" s="11"/>
      <c r="O2833" s="9"/>
    </row>
    <row r="2834" spans="2:15" ht="46.8">
      <c r="B2834" s="14"/>
      <c r="C2834" s="15" t="s">
        <v>40</v>
      </c>
      <c r="D2834" s="105" t="s">
        <v>41</v>
      </c>
      <c r="E2834" s="106"/>
      <c r="F2834" s="106"/>
      <c r="G2834" s="106"/>
      <c r="H2834" s="106"/>
      <c r="I2834" s="107"/>
      <c r="J2834" s="16" t="s">
        <v>42</v>
      </c>
      <c r="K2834" s="16" t="s">
        <v>43</v>
      </c>
      <c r="L2834" s="16" t="s">
        <v>44</v>
      </c>
      <c r="M2834" s="16" t="s">
        <v>45</v>
      </c>
      <c r="N2834" s="16" t="s">
        <v>46</v>
      </c>
      <c r="O2834" s="5"/>
    </row>
    <row r="2835" spans="2:15" ht="34.950000000000003" customHeight="1">
      <c r="B2835" s="6"/>
      <c r="C2835" s="64">
        <v>1</v>
      </c>
      <c r="D2835" s="114" t="s">
        <v>354</v>
      </c>
      <c r="E2835" s="115"/>
      <c r="F2835" s="116"/>
      <c r="G2835" s="116"/>
      <c r="H2835" s="116"/>
      <c r="I2835" s="117"/>
      <c r="J2835" s="72" t="s">
        <v>47</v>
      </c>
      <c r="K2835" s="18">
        <v>48</v>
      </c>
      <c r="L2835" s="19">
        <v>5</v>
      </c>
      <c r="M2835" s="24">
        <f>K2835*L2835</f>
        <v>240</v>
      </c>
      <c r="N2835" s="21">
        <f>M2835/1250</f>
        <v>0.192</v>
      </c>
      <c r="O2835" s="9"/>
    </row>
    <row r="2836" spans="2:15" ht="34.950000000000003" customHeight="1">
      <c r="B2836" s="6"/>
      <c r="C2836" s="64">
        <v>2</v>
      </c>
      <c r="D2836" s="114" t="s">
        <v>355</v>
      </c>
      <c r="E2836" s="115"/>
      <c r="F2836" s="116"/>
      <c r="G2836" s="116"/>
      <c r="H2836" s="116"/>
      <c r="I2836" s="117"/>
      <c r="J2836" s="23" t="s">
        <v>47</v>
      </c>
      <c r="K2836" s="18">
        <v>48</v>
      </c>
      <c r="L2836" s="19">
        <v>5</v>
      </c>
      <c r="M2836" s="20">
        <f t="shared" ref="M2836:M2841" si="35">K2836*L2836</f>
        <v>240</v>
      </c>
      <c r="N2836" s="21">
        <f t="shared" ref="N2836:N2841" si="36">M2836/1250</f>
        <v>0.192</v>
      </c>
      <c r="O2836" s="9"/>
    </row>
    <row r="2837" spans="2:15" ht="34.950000000000003" customHeight="1">
      <c r="B2837" s="6"/>
      <c r="C2837" s="64">
        <v>3</v>
      </c>
      <c r="D2837" s="114" t="s">
        <v>356</v>
      </c>
      <c r="E2837" s="115"/>
      <c r="F2837" s="116"/>
      <c r="G2837" s="116"/>
      <c r="H2837" s="116"/>
      <c r="I2837" s="117"/>
      <c r="J2837" s="17" t="s">
        <v>266</v>
      </c>
      <c r="K2837" s="18">
        <v>48</v>
      </c>
      <c r="L2837" s="19">
        <v>5</v>
      </c>
      <c r="M2837" s="20">
        <f t="shared" si="35"/>
        <v>240</v>
      </c>
      <c r="N2837" s="21">
        <f t="shared" si="36"/>
        <v>0.192</v>
      </c>
      <c r="O2837" s="9"/>
    </row>
    <row r="2838" spans="2:15" ht="34.950000000000003" customHeight="1">
      <c r="B2838" s="6"/>
      <c r="C2838" s="64">
        <v>4</v>
      </c>
      <c r="D2838" s="114" t="s">
        <v>357</v>
      </c>
      <c r="E2838" s="115"/>
      <c r="F2838" s="116"/>
      <c r="G2838" s="116"/>
      <c r="H2838" s="116"/>
      <c r="I2838" s="117"/>
      <c r="J2838" s="17" t="s">
        <v>358</v>
      </c>
      <c r="K2838" s="18">
        <v>48</v>
      </c>
      <c r="L2838" s="19">
        <v>5</v>
      </c>
      <c r="M2838" s="20">
        <f t="shared" si="35"/>
        <v>240</v>
      </c>
      <c r="N2838" s="21">
        <f t="shared" si="36"/>
        <v>0.192</v>
      </c>
      <c r="O2838" s="9"/>
    </row>
    <row r="2839" spans="2:15" ht="34.950000000000003" customHeight="1">
      <c r="B2839" s="6"/>
      <c r="C2839" s="64">
        <v>5</v>
      </c>
      <c r="D2839" s="114" t="s">
        <v>359</v>
      </c>
      <c r="E2839" s="115"/>
      <c r="F2839" s="116"/>
      <c r="G2839" s="116"/>
      <c r="H2839" s="116"/>
      <c r="I2839" s="117"/>
      <c r="J2839" s="17" t="s">
        <v>360</v>
      </c>
      <c r="K2839" s="18">
        <v>48</v>
      </c>
      <c r="L2839" s="19">
        <v>3</v>
      </c>
      <c r="M2839" s="20">
        <f t="shared" si="35"/>
        <v>144</v>
      </c>
      <c r="N2839" s="21">
        <f t="shared" si="36"/>
        <v>0.1152</v>
      </c>
      <c r="O2839" s="9"/>
    </row>
    <row r="2840" spans="2:15" ht="34.950000000000003" customHeight="1">
      <c r="B2840" s="6"/>
      <c r="C2840" s="64">
        <v>6</v>
      </c>
      <c r="D2840" s="114" t="s">
        <v>361</v>
      </c>
      <c r="E2840" s="115"/>
      <c r="F2840" s="116"/>
      <c r="G2840" s="116"/>
      <c r="H2840" s="116"/>
      <c r="I2840" s="117"/>
      <c r="J2840" s="17" t="s">
        <v>47</v>
      </c>
      <c r="K2840" s="18">
        <v>48</v>
      </c>
      <c r="L2840" s="19">
        <v>3</v>
      </c>
      <c r="M2840" s="20">
        <f t="shared" si="35"/>
        <v>144</v>
      </c>
      <c r="N2840" s="21">
        <f t="shared" si="36"/>
        <v>0.1152</v>
      </c>
      <c r="O2840" s="9"/>
    </row>
    <row r="2841" spans="2:15" ht="34.950000000000003" customHeight="1">
      <c r="B2841" s="6"/>
      <c r="C2841" s="64">
        <v>7</v>
      </c>
      <c r="D2841" s="114" t="s">
        <v>362</v>
      </c>
      <c r="E2841" s="115"/>
      <c r="F2841" s="116"/>
      <c r="G2841" s="116"/>
      <c r="H2841" s="116"/>
      <c r="I2841" s="117"/>
      <c r="J2841" s="17" t="s">
        <v>266</v>
      </c>
      <c r="K2841" s="18">
        <v>48</v>
      </c>
      <c r="L2841" s="19">
        <v>3</v>
      </c>
      <c r="M2841" s="73">
        <f t="shared" si="35"/>
        <v>144</v>
      </c>
      <c r="N2841" s="21">
        <f t="shared" si="36"/>
        <v>0.1152</v>
      </c>
      <c r="O2841" s="9"/>
    </row>
    <row r="2842" spans="2:15">
      <c r="B2842" s="14"/>
      <c r="C2842" s="118" t="s">
        <v>48</v>
      </c>
      <c r="D2842" s="119"/>
      <c r="E2842" s="119"/>
      <c r="F2842" s="119"/>
      <c r="G2842" s="119"/>
      <c r="H2842" s="119"/>
      <c r="I2842" s="119"/>
      <c r="J2842" s="119"/>
      <c r="K2842" s="119"/>
      <c r="L2842" s="119"/>
      <c r="M2842" s="25">
        <f>SUM(M2835:M2841)</f>
        <v>1392</v>
      </c>
      <c r="N2842" s="26">
        <f>SUM(N2835:N2841)</f>
        <v>1.1135999999999999</v>
      </c>
      <c r="O2842" s="5"/>
    </row>
    <row r="2843" spans="2:15">
      <c r="B2843" s="14"/>
      <c r="C2843" s="118" t="s">
        <v>49</v>
      </c>
      <c r="D2843" s="119"/>
      <c r="E2843" s="119"/>
      <c r="F2843" s="119"/>
      <c r="G2843" s="119"/>
      <c r="H2843" s="119"/>
      <c r="I2843" s="119"/>
      <c r="J2843" s="119"/>
      <c r="K2843" s="119"/>
      <c r="L2843" s="119"/>
      <c r="M2843" s="119"/>
      <c r="N2843" s="27" t="str">
        <f>ROUND(N2842,0)&amp;" Orang"</f>
        <v>1 Orang</v>
      </c>
      <c r="O2843" s="5"/>
    </row>
    <row r="2844" spans="2:15">
      <c r="B2844" s="14"/>
      <c r="C2844" s="4"/>
      <c r="D2844" s="4"/>
      <c r="E2844" s="4"/>
      <c r="F2844" s="4"/>
      <c r="G2844" s="4"/>
      <c r="H2844" s="4"/>
      <c r="I2844" s="4"/>
      <c r="J2844" s="4"/>
      <c r="K2844" s="4"/>
      <c r="L2844" s="4"/>
      <c r="M2844" s="4"/>
      <c r="N2844" s="4"/>
      <c r="O2844" s="5"/>
    </row>
    <row r="2845" spans="2:15">
      <c r="B2845" s="6" t="s">
        <v>50</v>
      </c>
      <c r="C2845" s="7" t="s">
        <v>51</v>
      </c>
      <c r="D2845" s="7"/>
      <c r="E2845" s="8" t="s">
        <v>3</v>
      </c>
      <c r="F2845" s="88"/>
      <c r="G2845" s="88"/>
      <c r="H2845" s="88"/>
      <c r="I2845" s="88"/>
      <c r="J2845" s="88"/>
      <c r="K2845" s="88"/>
      <c r="L2845" s="88"/>
      <c r="M2845" s="88"/>
      <c r="N2845" s="88"/>
      <c r="O2845" s="9"/>
    </row>
    <row r="2846" spans="2:15">
      <c r="B2846" s="6"/>
      <c r="C2846" s="28">
        <v>1</v>
      </c>
      <c r="D2846" s="88" t="s">
        <v>363</v>
      </c>
      <c r="E2846" s="110"/>
      <c r="F2846" s="110"/>
      <c r="G2846" s="110"/>
      <c r="H2846" s="110"/>
      <c r="I2846" s="110"/>
      <c r="J2846" s="110"/>
      <c r="K2846" s="110"/>
      <c r="L2846" s="110"/>
      <c r="M2846" s="110"/>
      <c r="N2846" s="110"/>
      <c r="O2846" s="9"/>
    </row>
    <row r="2847" spans="2:15">
      <c r="B2847" s="6"/>
      <c r="C2847" s="28">
        <v>2</v>
      </c>
      <c r="D2847" s="88" t="s">
        <v>364</v>
      </c>
      <c r="E2847" s="111"/>
      <c r="F2847" s="111"/>
      <c r="G2847" s="111"/>
      <c r="H2847" s="111"/>
      <c r="I2847" s="111"/>
      <c r="J2847" s="111"/>
      <c r="K2847" s="111"/>
      <c r="L2847" s="111"/>
      <c r="M2847" s="111"/>
      <c r="N2847" s="111"/>
      <c r="O2847" s="9"/>
    </row>
    <row r="2848" spans="2:15">
      <c r="B2848" s="6"/>
      <c r="C2848" s="28">
        <v>3</v>
      </c>
      <c r="D2848" s="88" t="s">
        <v>365</v>
      </c>
      <c r="E2848" s="111"/>
      <c r="F2848" s="111"/>
      <c r="G2848" s="111"/>
      <c r="H2848" s="111"/>
      <c r="I2848" s="111"/>
      <c r="J2848" s="111"/>
      <c r="K2848" s="111"/>
      <c r="L2848" s="111"/>
      <c r="M2848" s="111"/>
      <c r="N2848" s="111"/>
      <c r="O2848" s="9"/>
    </row>
    <row r="2849" spans="2:15">
      <c r="B2849" s="6"/>
      <c r="C2849" s="28">
        <v>4</v>
      </c>
      <c r="D2849" s="88" t="s">
        <v>366</v>
      </c>
      <c r="E2849" s="111"/>
      <c r="F2849" s="111"/>
      <c r="G2849" s="111"/>
      <c r="H2849" s="111"/>
      <c r="I2849" s="111"/>
      <c r="J2849" s="111"/>
      <c r="K2849" s="111"/>
      <c r="L2849" s="111"/>
      <c r="M2849" s="111"/>
      <c r="N2849" s="111"/>
      <c r="O2849" s="9"/>
    </row>
    <row r="2850" spans="2:15">
      <c r="B2850" s="6"/>
      <c r="C2850" s="28">
        <v>5</v>
      </c>
      <c r="D2850" s="88" t="s">
        <v>367</v>
      </c>
      <c r="E2850" s="111"/>
      <c r="F2850" s="111"/>
      <c r="G2850" s="111"/>
      <c r="H2850" s="111"/>
      <c r="I2850" s="111"/>
      <c r="J2850" s="111"/>
      <c r="K2850" s="111"/>
      <c r="L2850" s="111"/>
      <c r="M2850" s="111"/>
      <c r="N2850" s="111"/>
      <c r="O2850" s="9"/>
    </row>
    <row r="2851" spans="2:15">
      <c r="B2851" s="6"/>
      <c r="C2851" s="28">
        <v>6</v>
      </c>
      <c r="D2851" s="88" t="s">
        <v>368</v>
      </c>
      <c r="E2851" s="111"/>
      <c r="F2851" s="111"/>
      <c r="G2851" s="111"/>
      <c r="H2851" s="111"/>
      <c r="I2851" s="111"/>
      <c r="J2851" s="111"/>
      <c r="K2851" s="111"/>
      <c r="L2851" s="111"/>
      <c r="M2851" s="111"/>
      <c r="N2851" s="111"/>
      <c r="O2851" s="9"/>
    </row>
    <row r="2852" spans="2:15">
      <c r="B2852" s="6"/>
      <c r="C2852" s="28">
        <v>7</v>
      </c>
      <c r="D2852" s="88" t="s">
        <v>369</v>
      </c>
      <c r="E2852" s="111"/>
      <c r="F2852" s="111"/>
      <c r="G2852" s="111"/>
      <c r="H2852" s="111"/>
      <c r="I2852" s="111"/>
      <c r="J2852" s="111"/>
      <c r="K2852" s="111"/>
      <c r="L2852" s="111"/>
      <c r="M2852" s="111"/>
      <c r="N2852" s="111"/>
      <c r="O2852" s="9"/>
    </row>
    <row r="2853" spans="2:15">
      <c r="B2853" s="14"/>
      <c r="C2853" s="4"/>
      <c r="D2853" s="11"/>
      <c r="E2853" s="11"/>
      <c r="F2853" s="11"/>
      <c r="G2853" s="11"/>
      <c r="H2853" s="11"/>
      <c r="I2853" s="11"/>
      <c r="J2853" s="11"/>
      <c r="K2853" s="11"/>
      <c r="L2853" s="11"/>
      <c r="M2853" s="11"/>
      <c r="N2853" s="11"/>
      <c r="O2853" s="5"/>
    </row>
    <row r="2854" spans="2:15">
      <c r="B2854" s="6" t="s">
        <v>58</v>
      </c>
      <c r="C2854" s="7" t="s">
        <v>59</v>
      </c>
      <c r="D2854" s="7"/>
      <c r="E2854" s="11" t="s">
        <v>3</v>
      </c>
      <c r="F2854" s="11"/>
      <c r="G2854" s="11"/>
      <c r="H2854" s="11"/>
      <c r="I2854" s="11"/>
      <c r="J2854" s="11"/>
      <c r="K2854" s="11"/>
      <c r="L2854" s="11"/>
      <c r="M2854" s="11"/>
      <c r="N2854" s="11"/>
      <c r="O2854" s="9"/>
    </row>
    <row r="2855" spans="2:15">
      <c r="B2855" s="14"/>
      <c r="C2855" s="15" t="s">
        <v>40</v>
      </c>
      <c r="D2855" s="105" t="s">
        <v>59</v>
      </c>
      <c r="E2855" s="106"/>
      <c r="F2855" s="106"/>
      <c r="G2855" s="106"/>
      <c r="H2855" s="106"/>
      <c r="I2855" s="107"/>
      <c r="J2855" s="105" t="s">
        <v>60</v>
      </c>
      <c r="K2855" s="108"/>
      <c r="L2855" s="108"/>
      <c r="M2855" s="108"/>
      <c r="N2855" s="109"/>
      <c r="O2855" s="5"/>
    </row>
    <row r="2856" spans="2:15">
      <c r="B2856" s="3"/>
      <c r="C2856" s="29">
        <v>1</v>
      </c>
      <c r="D2856" s="98" t="s">
        <v>61</v>
      </c>
      <c r="E2856" s="99"/>
      <c r="F2856" s="99"/>
      <c r="G2856" s="99"/>
      <c r="H2856" s="99"/>
      <c r="I2856" s="100"/>
      <c r="J2856" s="98" t="s">
        <v>62</v>
      </c>
      <c r="K2856" s="99"/>
      <c r="L2856" s="99"/>
      <c r="M2856" s="99"/>
      <c r="N2856" s="100"/>
      <c r="O2856" s="5"/>
    </row>
    <row r="2857" spans="2:15">
      <c r="B2857" s="3"/>
      <c r="C2857" s="29">
        <v>2</v>
      </c>
      <c r="D2857" s="98" t="s">
        <v>63</v>
      </c>
      <c r="E2857" s="99"/>
      <c r="F2857" s="99"/>
      <c r="G2857" s="99"/>
      <c r="H2857" s="99"/>
      <c r="I2857" s="100"/>
      <c r="J2857" s="98" t="s">
        <v>64</v>
      </c>
      <c r="K2857" s="99"/>
      <c r="L2857" s="99"/>
      <c r="M2857" s="99"/>
      <c r="N2857" s="100"/>
      <c r="O2857" s="5"/>
    </row>
    <row r="2858" spans="2:15">
      <c r="B2858" s="3"/>
      <c r="C2858" s="29">
        <v>3</v>
      </c>
      <c r="D2858" s="98" t="s">
        <v>65</v>
      </c>
      <c r="E2858" s="99"/>
      <c r="F2858" s="99"/>
      <c r="G2858" s="99"/>
      <c r="H2858" s="99"/>
      <c r="I2858" s="100"/>
      <c r="J2858" s="98" t="s">
        <v>66</v>
      </c>
      <c r="K2858" s="99"/>
      <c r="L2858" s="99"/>
      <c r="M2858" s="99"/>
      <c r="N2858" s="100"/>
      <c r="O2858" s="5"/>
    </row>
    <row r="2859" spans="2:15">
      <c r="B2859" s="3"/>
      <c r="C2859" s="29">
        <v>4</v>
      </c>
      <c r="D2859" s="98" t="s">
        <v>67</v>
      </c>
      <c r="E2859" s="99"/>
      <c r="F2859" s="99"/>
      <c r="G2859" s="99"/>
      <c r="H2859" s="99"/>
      <c r="I2859" s="100"/>
      <c r="J2859" s="98" t="s">
        <v>68</v>
      </c>
      <c r="K2859" s="99"/>
      <c r="L2859" s="99"/>
      <c r="M2859" s="99"/>
      <c r="N2859" s="100"/>
      <c r="O2859" s="5"/>
    </row>
    <row r="2860" spans="2:15">
      <c r="B2860" s="3"/>
      <c r="C2860" s="29">
        <v>5</v>
      </c>
      <c r="D2860" s="98" t="s">
        <v>69</v>
      </c>
      <c r="E2860" s="99"/>
      <c r="F2860" s="99"/>
      <c r="G2860" s="99"/>
      <c r="H2860" s="99"/>
      <c r="I2860" s="100"/>
      <c r="J2860" s="98" t="s">
        <v>70</v>
      </c>
      <c r="K2860" s="99"/>
      <c r="L2860" s="99"/>
      <c r="M2860" s="99"/>
      <c r="N2860" s="100"/>
      <c r="O2860" s="5"/>
    </row>
    <row r="2861" spans="2:15">
      <c r="B2861" s="3"/>
      <c r="C2861" s="4"/>
      <c r="D2861" s="4"/>
      <c r="E2861" s="4"/>
      <c r="F2861" s="30"/>
      <c r="G2861" s="30"/>
      <c r="H2861" s="30"/>
      <c r="I2861" s="30"/>
      <c r="J2861" s="30"/>
      <c r="K2861" s="30"/>
      <c r="L2861" s="30"/>
      <c r="M2861" s="30"/>
      <c r="N2861" s="30"/>
      <c r="O2861" s="5"/>
    </row>
    <row r="2862" spans="2:15">
      <c r="B2862" s="6" t="s">
        <v>71</v>
      </c>
      <c r="C2862" s="7" t="s">
        <v>72</v>
      </c>
      <c r="D2862" s="11"/>
      <c r="E2862" s="11" t="s">
        <v>3</v>
      </c>
      <c r="F2862" s="11"/>
      <c r="G2862" s="11"/>
      <c r="H2862" s="11"/>
      <c r="I2862" s="11"/>
      <c r="J2862" s="11"/>
      <c r="K2862" s="11"/>
      <c r="L2862" s="11"/>
      <c r="M2862" s="11"/>
      <c r="N2862" s="11"/>
      <c r="O2862" s="9"/>
    </row>
    <row r="2863" spans="2:15">
      <c r="B2863" s="14"/>
      <c r="C2863" s="15" t="s">
        <v>40</v>
      </c>
      <c r="D2863" s="105" t="s">
        <v>72</v>
      </c>
      <c r="E2863" s="106"/>
      <c r="F2863" s="106"/>
      <c r="G2863" s="106"/>
      <c r="H2863" s="106"/>
      <c r="I2863" s="107"/>
      <c r="J2863" s="105" t="s">
        <v>60</v>
      </c>
      <c r="K2863" s="108"/>
      <c r="L2863" s="108"/>
      <c r="M2863" s="108"/>
      <c r="N2863" s="109"/>
      <c r="O2863" s="5"/>
    </row>
    <row r="2864" spans="2:15">
      <c r="B2864" s="3"/>
      <c r="C2864" s="29">
        <v>1</v>
      </c>
      <c r="D2864" s="98" t="s">
        <v>61</v>
      </c>
      <c r="E2864" s="99"/>
      <c r="F2864" s="99"/>
      <c r="G2864" s="99"/>
      <c r="H2864" s="99"/>
      <c r="I2864" s="100"/>
      <c r="J2864" s="98" t="s">
        <v>62</v>
      </c>
      <c r="K2864" s="99"/>
      <c r="L2864" s="99"/>
      <c r="M2864" s="99"/>
      <c r="N2864" s="100"/>
      <c r="O2864" s="5"/>
    </row>
    <row r="2865" spans="2:15">
      <c r="B2865" s="3"/>
      <c r="C2865" s="29">
        <v>2</v>
      </c>
      <c r="D2865" s="98" t="s">
        <v>65</v>
      </c>
      <c r="E2865" s="99"/>
      <c r="F2865" s="99"/>
      <c r="G2865" s="99"/>
      <c r="H2865" s="99"/>
      <c r="I2865" s="100"/>
      <c r="J2865" s="98" t="s">
        <v>66</v>
      </c>
      <c r="K2865" s="99"/>
      <c r="L2865" s="99"/>
      <c r="M2865" s="99"/>
      <c r="N2865" s="100"/>
      <c r="O2865" s="5"/>
    </row>
    <row r="2866" spans="2:15">
      <c r="B2866" s="3"/>
      <c r="C2866" s="29">
        <v>3</v>
      </c>
      <c r="D2866" s="98" t="s">
        <v>73</v>
      </c>
      <c r="E2866" s="99"/>
      <c r="F2866" s="99"/>
      <c r="G2866" s="99"/>
      <c r="H2866" s="99"/>
      <c r="I2866" s="100"/>
      <c r="J2866" s="98" t="s">
        <v>66</v>
      </c>
      <c r="K2866" s="99"/>
      <c r="L2866" s="99"/>
      <c r="M2866" s="99"/>
      <c r="N2866" s="100"/>
      <c r="O2866" s="5"/>
    </row>
    <row r="2867" spans="2:15">
      <c r="B2867" s="3"/>
      <c r="C2867" s="29">
        <v>4</v>
      </c>
      <c r="D2867" s="98" t="s">
        <v>74</v>
      </c>
      <c r="E2867" s="99"/>
      <c r="F2867" s="99"/>
      <c r="G2867" s="99"/>
      <c r="H2867" s="99"/>
      <c r="I2867" s="100"/>
      <c r="J2867" s="98" t="s">
        <v>75</v>
      </c>
      <c r="K2867" s="99"/>
      <c r="L2867" s="99"/>
      <c r="M2867" s="99"/>
      <c r="N2867" s="100"/>
      <c r="O2867" s="5"/>
    </row>
    <row r="2868" spans="2:15">
      <c r="B2868" s="3"/>
      <c r="C2868" s="29">
        <v>5</v>
      </c>
      <c r="D2868" s="98" t="s">
        <v>76</v>
      </c>
      <c r="E2868" s="99"/>
      <c r="F2868" s="99"/>
      <c r="G2868" s="99"/>
      <c r="H2868" s="99"/>
      <c r="I2868" s="100"/>
      <c r="J2868" s="98" t="s">
        <v>77</v>
      </c>
      <c r="K2868" s="99"/>
      <c r="L2868" s="99"/>
      <c r="M2868" s="99"/>
      <c r="N2868" s="100"/>
      <c r="O2868" s="5"/>
    </row>
    <row r="2869" spans="2:15">
      <c r="B2869" s="3"/>
      <c r="C2869" s="4"/>
      <c r="D2869" s="4"/>
      <c r="E2869" s="4"/>
      <c r="F2869" s="4"/>
      <c r="G2869" s="4"/>
      <c r="H2869" s="4"/>
      <c r="I2869" s="4"/>
      <c r="J2869" s="4"/>
      <c r="K2869" s="4"/>
      <c r="L2869" s="4"/>
      <c r="M2869" s="4"/>
      <c r="N2869" s="4"/>
      <c r="O2869" s="5"/>
    </row>
    <row r="2870" spans="2:15">
      <c r="B2870" s="6" t="s">
        <v>78</v>
      </c>
      <c r="C2870" s="7" t="s">
        <v>79</v>
      </c>
      <c r="D2870" s="7"/>
      <c r="E2870" s="8" t="s">
        <v>3</v>
      </c>
      <c r="F2870" s="11"/>
      <c r="G2870" s="11"/>
      <c r="H2870" s="11"/>
      <c r="I2870" s="11"/>
      <c r="J2870" s="11"/>
      <c r="K2870" s="11"/>
      <c r="L2870" s="11"/>
      <c r="M2870" s="11"/>
      <c r="N2870" s="11"/>
      <c r="O2870" s="9"/>
    </row>
    <row r="2871" spans="2:15">
      <c r="B2871" s="14"/>
      <c r="C2871" s="31" t="s">
        <v>40</v>
      </c>
      <c r="D2871" s="102" t="s">
        <v>80</v>
      </c>
      <c r="E2871" s="103"/>
      <c r="F2871" s="103"/>
      <c r="G2871" s="103"/>
      <c r="H2871" s="103"/>
      <c r="I2871" s="103"/>
      <c r="J2871" s="103"/>
      <c r="K2871" s="103"/>
      <c r="L2871" s="103"/>
      <c r="M2871" s="103"/>
      <c r="N2871" s="104"/>
      <c r="O2871" s="5"/>
    </row>
    <row r="2872" spans="2:15">
      <c r="B2872" s="6"/>
      <c r="C2872" s="29">
        <v>1</v>
      </c>
      <c r="D2872" s="98" t="s">
        <v>81</v>
      </c>
      <c r="E2872" s="99"/>
      <c r="F2872" s="99"/>
      <c r="G2872" s="99"/>
      <c r="H2872" s="99"/>
      <c r="I2872" s="99"/>
      <c r="J2872" s="99"/>
      <c r="K2872" s="99"/>
      <c r="L2872" s="99"/>
      <c r="M2872" s="99"/>
      <c r="N2872" s="100"/>
      <c r="O2872" s="9"/>
    </row>
    <row r="2873" spans="2:15">
      <c r="B2873" s="6"/>
      <c r="C2873" s="29">
        <v>2</v>
      </c>
      <c r="D2873" s="98" t="s">
        <v>82</v>
      </c>
      <c r="E2873" s="99"/>
      <c r="F2873" s="99"/>
      <c r="G2873" s="99"/>
      <c r="H2873" s="99"/>
      <c r="I2873" s="99"/>
      <c r="J2873" s="99"/>
      <c r="K2873" s="99"/>
      <c r="L2873" s="99"/>
      <c r="M2873" s="99"/>
      <c r="N2873" s="100"/>
      <c r="O2873" s="9"/>
    </row>
    <row r="2874" spans="2:15">
      <c r="B2874" s="32"/>
      <c r="C2874" s="29">
        <v>3</v>
      </c>
      <c r="D2874" s="98" t="s">
        <v>83</v>
      </c>
      <c r="E2874" s="99"/>
      <c r="F2874" s="99"/>
      <c r="G2874" s="99"/>
      <c r="H2874" s="99"/>
      <c r="I2874" s="99"/>
      <c r="J2874" s="99"/>
      <c r="K2874" s="99"/>
      <c r="L2874" s="99"/>
      <c r="M2874" s="99"/>
      <c r="N2874" s="100"/>
      <c r="O2874" s="33"/>
    </row>
    <row r="2875" spans="2:15">
      <c r="B2875" s="32"/>
      <c r="C2875" s="29">
        <v>4</v>
      </c>
      <c r="D2875" s="98" t="s">
        <v>84</v>
      </c>
      <c r="E2875" s="99"/>
      <c r="F2875" s="99"/>
      <c r="G2875" s="99"/>
      <c r="H2875" s="99"/>
      <c r="I2875" s="99"/>
      <c r="J2875" s="99"/>
      <c r="K2875" s="99"/>
      <c r="L2875" s="99"/>
      <c r="M2875" s="99"/>
      <c r="N2875" s="100"/>
      <c r="O2875" s="33"/>
    </row>
    <row r="2876" spans="2:15">
      <c r="B2876" s="32"/>
      <c r="C2876" s="29">
        <v>5</v>
      </c>
      <c r="D2876" s="98" t="s">
        <v>85</v>
      </c>
      <c r="E2876" s="99"/>
      <c r="F2876" s="99"/>
      <c r="G2876" s="99"/>
      <c r="H2876" s="99"/>
      <c r="I2876" s="99"/>
      <c r="J2876" s="99"/>
      <c r="K2876" s="99"/>
      <c r="L2876" s="99"/>
      <c r="M2876" s="99"/>
      <c r="N2876" s="100"/>
      <c r="O2876" s="9"/>
    </row>
    <row r="2877" spans="2:15">
      <c r="B2877" s="3"/>
      <c r="C2877" s="4"/>
      <c r="D2877" s="4"/>
      <c r="E2877" s="34"/>
      <c r="F2877" s="101"/>
      <c r="G2877" s="101"/>
      <c r="H2877" s="101"/>
      <c r="I2877" s="101"/>
      <c r="J2877" s="101"/>
      <c r="K2877" s="101"/>
      <c r="L2877" s="101"/>
      <c r="M2877" s="101"/>
      <c r="N2877" s="101"/>
      <c r="O2877" s="5"/>
    </row>
    <row r="2878" spans="2:15">
      <c r="B2878" s="6" t="s">
        <v>86</v>
      </c>
      <c r="C2878" s="7" t="s">
        <v>87</v>
      </c>
      <c r="D2878" s="7"/>
      <c r="E2878" s="8" t="s">
        <v>3</v>
      </c>
      <c r="F2878" s="11"/>
      <c r="G2878" s="11"/>
      <c r="H2878" s="11"/>
      <c r="I2878" s="11"/>
      <c r="J2878" s="11"/>
      <c r="K2878" s="11"/>
      <c r="L2878" s="11"/>
      <c r="M2878" s="11"/>
      <c r="N2878" s="11"/>
      <c r="O2878" s="9"/>
    </row>
    <row r="2879" spans="2:15">
      <c r="B2879" s="14"/>
      <c r="C2879" s="31" t="s">
        <v>40</v>
      </c>
      <c r="D2879" s="102" t="s">
        <v>80</v>
      </c>
      <c r="E2879" s="103"/>
      <c r="F2879" s="103"/>
      <c r="G2879" s="103"/>
      <c r="H2879" s="103"/>
      <c r="I2879" s="103"/>
      <c r="J2879" s="103"/>
      <c r="K2879" s="103"/>
      <c r="L2879" s="103"/>
      <c r="M2879" s="103"/>
      <c r="N2879" s="104"/>
      <c r="O2879" s="5"/>
    </row>
    <row r="2880" spans="2:15">
      <c r="B2880" s="6"/>
      <c r="C2880" s="29">
        <v>1</v>
      </c>
      <c r="D2880" s="98" t="s">
        <v>88</v>
      </c>
      <c r="E2880" s="99"/>
      <c r="F2880" s="99"/>
      <c r="G2880" s="99"/>
      <c r="H2880" s="99"/>
      <c r="I2880" s="99"/>
      <c r="J2880" s="99"/>
      <c r="K2880" s="99"/>
      <c r="L2880" s="99"/>
      <c r="M2880" s="99"/>
      <c r="N2880" s="100"/>
      <c r="O2880" s="9"/>
    </row>
    <row r="2881" spans="2:15">
      <c r="B2881" s="6"/>
      <c r="C2881" s="29">
        <v>2</v>
      </c>
      <c r="D2881" s="98" t="s">
        <v>89</v>
      </c>
      <c r="E2881" s="99"/>
      <c r="F2881" s="99"/>
      <c r="G2881" s="99"/>
      <c r="H2881" s="99"/>
      <c r="I2881" s="99"/>
      <c r="J2881" s="99"/>
      <c r="K2881" s="99"/>
      <c r="L2881" s="99"/>
      <c r="M2881" s="99"/>
      <c r="N2881" s="100"/>
      <c r="O2881" s="9"/>
    </row>
    <row r="2882" spans="2:15">
      <c r="B2882" s="32"/>
      <c r="C2882" s="29">
        <v>3</v>
      </c>
      <c r="D2882" s="98" t="s">
        <v>90</v>
      </c>
      <c r="E2882" s="99"/>
      <c r="F2882" s="99"/>
      <c r="G2882" s="99"/>
      <c r="H2882" s="99"/>
      <c r="I2882" s="99"/>
      <c r="J2882" s="99"/>
      <c r="K2882" s="99"/>
      <c r="L2882" s="99"/>
      <c r="M2882" s="99"/>
      <c r="N2882" s="100"/>
      <c r="O2882" s="33"/>
    </row>
    <row r="2883" spans="2:15">
      <c r="B2883" s="32"/>
      <c r="C2883" s="29">
        <v>4</v>
      </c>
      <c r="D2883" s="98" t="s">
        <v>91</v>
      </c>
      <c r="E2883" s="99"/>
      <c r="F2883" s="99"/>
      <c r="G2883" s="99"/>
      <c r="H2883" s="99"/>
      <c r="I2883" s="99"/>
      <c r="J2883" s="99"/>
      <c r="K2883" s="99"/>
      <c r="L2883" s="99"/>
      <c r="M2883" s="99"/>
      <c r="N2883" s="100"/>
      <c r="O2883" s="33"/>
    </row>
    <row r="2884" spans="2:15">
      <c r="B2884" s="32"/>
      <c r="C2884" s="29">
        <v>5</v>
      </c>
      <c r="D2884" s="98" t="s">
        <v>92</v>
      </c>
      <c r="E2884" s="99"/>
      <c r="F2884" s="99"/>
      <c r="G2884" s="99"/>
      <c r="H2884" s="99"/>
      <c r="I2884" s="99"/>
      <c r="J2884" s="99"/>
      <c r="K2884" s="99"/>
      <c r="L2884" s="99"/>
      <c r="M2884" s="99"/>
      <c r="N2884" s="100"/>
      <c r="O2884" s="9"/>
    </row>
    <row r="2885" spans="2:15">
      <c r="B2885" s="32"/>
      <c r="C2885" s="28"/>
      <c r="D2885" s="13"/>
      <c r="E2885" s="35"/>
      <c r="F2885" s="35"/>
      <c r="G2885" s="35"/>
      <c r="H2885" s="35"/>
      <c r="I2885" s="35"/>
      <c r="J2885" s="35"/>
      <c r="K2885" s="35"/>
      <c r="L2885" s="35"/>
      <c r="M2885" s="35"/>
      <c r="N2885" s="35"/>
      <c r="O2885" s="9"/>
    </row>
    <row r="2886" spans="2:15">
      <c r="B2886" s="6" t="s">
        <v>93</v>
      </c>
      <c r="C2886" s="7" t="s">
        <v>94</v>
      </c>
      <c r="D2886" s="7"/>
      <c r="E2886" s="8" t="s">
        <v>3</v>
      </c>
      <c r="F2886" s="11"/>
      <c r="G2886" s="11"/>
      <c r="H2886" s="11"/>
      <c r="I2886" s="11"/>
      <c r="J2886" s="11"/>
      <c r="K2886" s="11"/>
      <c r="L2886" s="11"/>
      <c r="M2886" s="11"/>
      <c r="N2886" s="11"/>
      <c r="O2886" s="9"/>
    </row>
    <row r="2887" spans="2:15">
      <c r="B2887" s="14"/>
      <c r="C2887" s="31" t="s">
        <v>40</v>
      </c>
      <c r="D2887" s="95" t="s">
        <v>95</v>
      </c>
      <c r="E2887" s="96"/>
      <c r="F2887" s="96"/>
      <c r="G2887" s="96"/>
      <c r="H2887" s="97"/>
      <c r="I2887" s="95" t="s">
        <v>96</v>
      </c>
      <c r="J2887" s="96"/>
      <c r="K2887" s="97"/>
      <c r="L2887" s="95" t="s">
        <v>97</v>
      </c>
      <c r="M2887" s="96"/>
      <c r="N2887" s="97"/>
      <c r="O2887" s="5"/>
    </row>
    <row r="2888" spans="2:15">
      <c r="B2888" s="14"/>
      <c r="C2888" s="29">
        <v>1</v>
      </c>
      <c r="D2888" s="91" t="s">
        <v>16</v>
      </c>
      <c r="E2888" s="92"/>
      <c r="F2888" s="92"/>
      <c r="G2888" s="92"/>
      <c r="H2888" s="93"/>
      <c r="I2888" s="91" t="s">
        <v>99</v>
      </c>
      <c r="J2888" s="92"/>
      <c r="K2888" s="93"/>
      <c r="L2888" s="91" t="s">
        <v>100</v>
      </c>
      <c r="M2888" s="92"/>
      <c r="N2888" s="93"/>
      <c r="O2888" s="5"/>
    </row>
    <row r="2889" spans="2:15">
      <c r="B2889" s="14"/>
      <c r="C2889" s="29">
        <v>2</v>
      </c>
      <c r="D2889" s="91" t="s">
        <v>101</v>
      </c>
      <c r="E2889" s="92"/>
      <c r="F2889" s="92"/>
      <c r="G2889" s="92"/>
      <c r="H2889" s="93"/>
      <c r="I2889" s="91" t="s">
        <v>99</v>
      </c>
      <c r="J2889" s="92"/>
      <c r="K2889" s="93"/>
      <c r="L2889" s="91" t="s">
        <v>100</v>
      </c>
      <c r="M2889" s="92"/>
      <c r="N2889" s="93"/>
      <c r="O2889" s="5"/>
    </row>
    <row r="2890" spans="2:15">
      <c r="B2890" s="14"/>
      <c r="C2890" s="29">
        <v>3</v>
      </c>
      <c r="D2890" s="91" t="s">
        <v>380</v>
      </c>
      <c r="E2890" s="92"/>
      <c r="F2890" s="92"/>
      <c r="G2890" s="92"/>
      <c r="H2890" s="93"/>
      <c r="I2890" s="91" t="s">
        <v>99</v>
      </c>
      <c r="J2890" s="92"/>
      <c r="K2890" s="93"/>
      <c r="L2890" s="91" t="s">
        <v>275</v>
      </c>
      <c r="M2890" s="92"/>
      <c r="N2890" s="93"/>
      <c r="O2890" s="5"/>
    </row>
    <row r="2891" spans="2:15">
      <c r="B2891" s="3"/>
      <c r="C2891" s="4"/>
      <c r="D2891" s="4"/>
      <c r="E2891" s="4"/>
      <c r="F2891" s="4"/>
      <c r="G2891" s="4"/>
      <c r="H2891" s="4"/>
      <c r="I2891" s="4"/>
      <c r="J2891" s="4"/>
      <c r="K2891" s="4"/>
      <c r="L2891" s="4"/>
      <c r="M2891" s="4"/>
      <c r="N2891" s="4"/>
      <c r="O2891" s="5"/>
    </row>
    <row r="2892" spans="2:15">
      <c r="B2892" s="6" t="s">
        <v>102</v>
      </c>
      <c r="C2892" s="7" t="s">
        <v>103</v>
      </c>
      <c r="D2892" s="7"/>
      <c r="E2892" s="7" t="s">
        <v>3</v>
      </c>
      <c r="F2892" s="7"/>
      <c r="G2892" s="7"/>
      <c r="H2892" s="7"/>
      <c r="I2892" s="11"/>
      <c r="J2892" s="11"/>
      <c r="K2892" s="11"/>
      <c r="L2892" s="11"/>
      <c r="M2892" s="11"/>
      <c r="N2892" s="11"/>
      <c r="O2892" s="9"/>
    </row>
    <row r="2893" spans="2:15">
      <c r="B2893" s="14"/>
      <c r="C2893" s="31" t="s">
        <v>40</v>
      </c>
      <c r="D2893" s="95" t="s">
        <v>104</v>
      </c>
      <c r="E2893" s="96"/>
      <c r="F2893" s="96"/>
      <c r="G2893" s="96"/>
      <c r="H2893" s="96"/>
      <c r="I2893" s="96"/>
      <c r="J2893" s="97"/>
      <c r="K2893" s="95" t="s">
        <v>105</v>
      </c>
      <c r="L2893" s="96"/>
      <c r="M2893" s="96"/>
      <c r="N2893" s="97"/>
      <c r="O2893" s="5"/>
    </row>
    <row r="2894" spans="2:15">
      <c r="B2894" s="6"/>
      <c r="C2894" s="29">
        <v>1</v>
      </c>
      <c r="D2894" s="91" t="s">
        <v>106</v>
      </c>
      <c r="E2894" s="92"/>
      <c r="F2894" s="92"/>
      <c r="G2894" s="92"/>
      <c r="H2894" s="92"/>
      <c r="I2894" s="92"/>
      <c r="J2894" s="93"/>
      <c r="K2894" s="91" t="s">
        <v>107</v>
      </c>
      <c r="L2894" s="92"/>
      <c r="M2894" s="92"/>
      <c r="N2894" s="93"/>
      <c r="O2894" s="9"/>
    </row>
    <row r="2895" spans="2:15">
      <c r="B2895" s="6"/>
      <c r="C2895" s="29">
        <v>2</v>
      </c>
      <c r="D2895" s="91" t="s">
        <v>108</v>
      </c>
      <c r="E2895" s="92"/>
      <c r="F2895" s="92"/>
      <c r="G2895" s="92"/>
      <c r="H2895" s="92"/>
      <c r="I2895" s="92"/>
      <c r="J2895" s="93"/>
      <c r="K2895" s="91" t="s">
        <v>109</v>
      </c>
      <c r="L2895" s="92"/>
      <c r="M2895" s="92"/>
      <c r="N2895" s="93"/>
      <c r="O2895" s="9"/>
    </row>
    <row r="2896" spans="2:15">
      <c r="B2896" s="6"/>
      <c r="C2896" s="29">
        <v>3</v>
      </c>
      <c r="D2896" s="91" t="s">
        <v>110</v>
      </c>
      <c r="E2896" s="92"/>
      <c r="F2896" s="92"/>
      <c r="G2896" s="92"/>
      <c r="H2896" s="92"/>
      <c r="I2896" s="92"/>
      <c r="J2896" s="93"/>
      <c r="K2896" s="91" t="s">
        <v>111</v>
      </c>
      <c r="L2896" s="92"/>
      <c r="M2896" s="92"/>
      <c r="N2896" s="93"/>
      <c r="O2896" s="9"/>
    </row>
    <row r="2897" spans="2:15">
      <c r="B2897" s="6"/>
      <c r="C2897" s="29">
        <v>4</v>
      </c>
      <c r="D2897" s="91" t="s">
        <v>112</v>
      </c>
      <c r="E2897" s="92"/>
      <c r="F2897" s="92"/>
      <c r="G2897" s="92"/>
      <c r="H2897" s="92"/>
      <c r="I2897" s="92"/>
      <c r="J2897" s="93"/>
      <c r="K2897" s="91" t="s">
        <v>113</v>
      </c>
      <c r="L2897" s="92"/>
      <c r="M2897" s="92"/>
      <c r="N2897" s="93"/>
      <c r="O2897" s="9"/>
    </row>
    <row r="2898" spans="2:15">
      <c r="B2898" s="6"/>
      <c r="C2898" s="29">
        <v>5</v>
      </c>
      <c r="D2898" s="91" t="s">
        <v>114</v>
      </c>
      <c r="E2898" s="92"/>
      <c r="F2898" s="92"/>
      <c r="G2898" s="92"/>
      <c r="H2898" s="92"/>
      <c r="I2898" s="92"/>
      <c r="J2898" s="93"/>
      <c r="K2898" s="91" t="s">
        <v>115</v>
      </c>
      <c r="L2898" s="92"/>
      <c r="M2898" s="92"/>
      <c r="N2898" s="93"/>
      <c r="O2898" s="9"/>
    </row>
    <row r="2899" spans="2:15">
      <c r="B2899" s="6"/>
      <c r="C2899" s="29">
        <v>6</v>
      </c>
      <c r="D2899" s="91" t="s">
        <v>116</v>
      </c>
      <c r="E2899" s="92"/>
      <c r="F2899" s="92"/>
      <c r="G2899" s="92"/>
      <c r="H2899" s="92"/>
      <c r="I2899" s="92"/>
      <c r="J2899" s="93"/>
      <c r="K2899" s="91" t="s">
        <v>117</v>
      </c>
      <c r="L2899" s="92"/>
      <c r="M2899" s="92"/>
      <c r="N2899" s="93"/>
      <c r="O2899" s="9"/>
    </row>
    <row r="2900" spans="2:15">
      <c r="B2900" s="6"/>
      <c r="C2900" s="29">
        <v>7</v>
      </c>
      <c r="D2900" s="91" t="s">
        <v>118</v>
      </c>
      <c r="E2900" s="92"/>
      <c r="F2900" s="92"/>
      <c r="G2900" s="92"/>
      <c r="H2900" s="92"/>
      <c r="I2900" s="92"/>
      <c r="J2900" s="93"/>
      <c r="K2900" s="91" t="s">
        <v>119</v>
      </c>
      <c r="L2900" s="92"/>
      <c r="M2900" s="92"/>
      <c r="N2900" s="93"/>
      <c r="O2900" s="9"/>
    </row>
    <row r="2901" spans="2:15">
      <c r="B2901" s="6"/>
      <c r="C2901" s="29">
        <v>8</v>
      </c>
      <c r="D2901" s="91" t="s">
        <v>120</v>
      </c>
      <c r="E2901" s="92"/>
      <c r="F2901" s="92"/>
      <c r="G2901" s="92"/>
      <c r="H2901" s="92"/>
      <c r="I2901" s="92"/>
      <c r="J2901" s="93"/>
      <c r="K2901" s="91" t="s">
        <v>121</v>
      </c>
      <c r="L2901" s="92"/>
      <c r="M2901" s="92"/>
      <c r="N2901" s="93"/>
      <c r="O2901" s="9"/>
    </row>
    <row r="2902" spans="2:15">
      <c r="B2902" s="6"/>
      <c r="C2902" s="29">
        <v>9</v>
      </c>
      <c r="D2902" s="91" t="s">
        <v>122</v>
      </c>
      <c r="E2902" s="92"/>
      <c r="F2902" s="92"/>
      <c r="G2902" s="92"/>
      <c r="H2902" s="92"/>
      <c r="I2902" s="92"/>
      <c r="J2902" s="93"/>
      <c r="K2902" s="91" t="s">
        <v>123</v>
      </c>
      <c r="L2902" s="92"/>
      <c r="M2902" s="92"/>
      <c r="N2902" s="93"/>
      <c r="O2902" s="9"/>
    </row>
    <row r="2903" spans="2:15">
      <c r="B2903" s="14"/>
      <c r="C2903" s="36"/>
      <c r="D2903" s="36"/>
      <c r="E2903" s="36"/>
      <c r="F2903" s="36"/>
      <c r="G2903" s="36"/>
      <c r="H2903" s="36"/>
      <c r="I2903" s="4"/>
      <c r="J2903" s="4"/>
      <c r="K2903" s="4"/>
      <c r="L2903" s="4"/>
      <c r="M2903" s="4"/>
      <c r="N2903" s="4"/>
      <c r="O2903" s="5"/>
    </row>
    <row r="2904" spans="2:15">
      <c r="B2904" s="6" t="s">
        <v>124</v>
      </c>
      <c r="C2904" s="94" t="s">
        <v>125</v>
      </c>
      <c r="D2904" s="94"/>
      <c r="E2904" s="11" t="s">
        <v>3</v>
      </c>
      <c r="F2904" s="11"/>
      <c r="G2904" s="11"/>
      <c r="H2904" s="11"/>
      <c r="I2904" s="11"/>
      <c r="J2904" s="11"/>
      <c r="K2904" s="11"/>
      <c r="L2904" s="11"/>
      <c r="M2904" s="11"/>
      <c r="N2904" s="11"/>
      <c r="O2904" s="9"/>
    </row>
    <row r="2905" spans="2:15">
      <c r="B2905" s="14"/>
      <c r="C2905" s="31" t="s">
        <v>40</v>
      </c>
      <c r="D2905" s="95" t="s">
        <v>126</v>
      </c>
      <c r="E2905" s="96"/>
      <c r="F2905" s="96"/>
      <c r="G2905" s="96"/>
      <c r="H2905" s="96"/>
      <c r="I2905" s="96"/>
      <c r="J2905" s="97"/>
      <c r="K2905" s="95" t="s">
        <v>127</v>
      </c>
      <c r="L2905" s="96"/>
      <c r="M2905" s="96"/>
      <c r="N2905" s="97"/>
      <c r="O2905" s="5"/>
    </row>
    <row r="2906" spans="2:15">
      <c r="B2906" s="6"/>
      <c r="C2906" s="29">
        <v>1</v>
      </c>
      <c r="D2906" s="91" t="s">
        <v>11</v>
      </c>
      <c r="E2906" s="92"/>
      <c r="F2906" s="92"/>
      <c r="G2906" s="92"/>
      <c r="H2906" s="92"/>
      <c r="I2906" s="92"/>
      <c r="J2906" s="93"/>
      <c r="K2906" s="91" t="s">
        <v>11</v>
      </c>
      <c r="L2906" s="92"/>
      <c r="M2906" s="92"/>
      <c r="N2906" s="93"/>
      <c r="O2906" s="9"/>
    </row>
    <row r="2907" spans="2:15">
      <c r="B2907" s="6"/>
      <c r="C2907" s="29">
        <v>2</v>
      </c>
      <c r="D2907" s="91" t="s">
        <v>11</v>
      </c>
      <c r="E2907" s="92"/>
      <c r="F2907" s="92"/>
      <c r="G2907" s="92"/>
      <c r="H2907" s="92"/>
      <c r="I2907" s="92"/>
      <c r="J2907" s="93"/>
      <c r="K2907" s="91" t="s">
        <v>11</v>
      </c>
      <c r="L2907" s="92"/>
      <c r="M2907" s="92"/>
      <c r="N2907" s="93"/>
      <c r="O2907" s="9"/>
    </row>
    <row r="2908" spans="2:15">
      <c r="B2908" s="3"/>
      <c r="C2908" s="4"/>
      <c r="D2908" s="4"/>
      <c r="E2908" s="4"/>
      <c r="F2908" s="30"/>
      <c r="G2908" s="30"/>
      <c r="H2908" s="30"/>
      <c r="I2908" s="30"/>
      <c r="J2908" s="30"/>
      <c r="K2908" s="30"/>
      <c r="L2908" s="30"/>
      <c r="M2908" s="30"/>
      <c r="N2908" s="30"/>
      <c r="O2908" s="5"/>
    </row>
    <row r="2909" spans="2:15">
      <c r="B2909" s="6" t="s">
        <v>128</v>
      </c>
      <c r="C2909" s="7" t="s">
        <v>129</v>
      </c>
      <c r="D2909" s="7"/>
      <c r="E2909" s="7" t="s">
        <v>3</v>
      </c>
      <c r="F2909" s="7"/>
      <c r="G2909" s="7"/>
      <c r="H2909" s="7"/>
      <c r="I2909" s="11"/>
      <c r="J2909" s="11"/>
      <c r="K2909" s="11"/>
      <c r="L2909" s="11"/>
      <c r="M2909" s="11"/>
      <c r="N2909" s="11"/>
      <c r="O2909" s="9"/>
    </row>
    <row r="2910" spans="2:15">
      <c r="B2910" s="32"/>
      <c r="C2910" s="7" t="s">
        <v>9</v>
      </c>
      <c r="D2910" s="38" t="s">
        <v>130</v>
      </c>
      <c r="E2910" s="38" t="s">
        <v>3</v>
      </c>
      <c r="F2910" s="88" t="s">
        <v>370</v>
      </c>
      <c r="G2910" s="88"/>
      <c r="H2910" s="87"/>
      <c r="I2910" s="87"/>
      <c r="J2910" s="87"/>
      <c r="K2910" s="87"/>
      <c r="L2910" s="87"/>
      <c r="M2910" s="87"/>
      <c r="N2910" s="87"/>
      <c r="O2910" s="9"/>
    </row>
    <row r="2911" spans="2:15">
      <c r="B2911" s="32"/>
      <c r="C2911" s="7" t="s">
        <v>12</v>
      </c>
      <c r="D2911" s="38" t="s">
        <v>132</v>
      </c>
      <c r="E2911" s="38" t="s">
        <v>3</v>
      </c>
      <c r="F2911" s="11" t="s">
        <v>133</v>
      </c>
      <c r="G2911" s="88" t="s">
        <v>134</v>
      </c>
      <c r="H2911" s="87"/>
      <c r="I2911" s="87"/>
      <c r="J2911" s="87"/>
      <c r="K2911" s="87"/>
      <c r="L2911" s="87"/>
      <c r="M2911" s="87"/>
      <c r="N2911" s="87"/>
      <c r="O2911" s="9"/>
    </row>
    <row r="2912" spans="2:15">
      <c r="B2912" s="32"/>
      <c r="C2912" s="7"/>
      <c r="D2912" s="38"/>
      <c r="E2912" s="38"/>
      <c r="F2912" s="11" t="s">
        <v>135</v>
      </c>
      <c r="G2912" s="87" t="s">
        <v>136</v>
      </c>
      <c r="H2912" s="87"/>
      <c r="I2912" s="87"/>
      <c r="J2912" s="87"/>
      <c r="K2912" s="87"/>
      <c r="L2912" s="87"/>
      <c r="M2912" s="87"/>
      <c r="N2912" s="87"/>
      <c r="O2912" s="9"/>
    </row>
    <row r="2913" spans="2:15">
      <c r="B2913" s="32"/>
      <c r="C2913" s="7"/>
      <c r="D2913" s="38"/>
      <c r="E2913" s="38"/>
      <c r="F2913" s="11" t="s">
        <v>137</v>
      </c>
      <c r="G2913" s="87" t="s">
        <v>138</v>
      </c>
      <c r="H2913" s="87"/>
      <c r="I2913" s="87"/>
      <c r="J2913" s="87"/>
      <c r="K2913" s="87"/>
      <c r="L2913" s="87"/>
      <c r="M2913" s="87"/>
      <c r="N2913" s="87"/>
      <c r="O2913" s="9"/>
    </row>
    <row r="2914" spans="2:15">
      <c r="B2914" s="32"/>
      <c r="C2914" s="7"/>
      <c r="D2914" s="38"/>
      <c r="E2914" s="38"/>
      <c r="F2914" s="11" t="s">
        <v>139</v>
      </c>
      <c r="G2914" s="87" t="s">
        <v>140</v>
      </c>
      <c r="H2914" s="87"/>
      <c r="I2914" s="87"/>
      <c r="J2914" s="87"/>
      <c r="K2914" s="87"/>
      <c r="L2914" s="87"/>
      <c r="M2914" s="87"/>
      <c r="N2914" s="87"/>
      <c r="O2914" s="9"/>
    </row>
    <row r="2915" spans="2:15">
      <c r="B2915" s="32"/>
      <c r="C2915" s="7" t="s">
        <v>14</v>
      </c>
      <c r="D2915" s="39" t="s">
        <v>141</v>
      </c>
      <c r="E2915" s="38" t="s">
        <v>3</v>
      </c>
      <c r="F2915" s="11" t="s">
        <v>144</v>
      </c>
      <c r="G2915" s="88" t="s">
        <v>145</v>
      </c>
      <c r="H2915" s="87"/>
      <c r="I2915" s="87"/>
      <c r="J2915" s="87"/>
      <c r="K2915" s="87"/>
      <c r="L2915" s="87"/>
      <c r="M2915" s="87"/>
      <c r="N2915" s="87"/>
      <c r="O2915" s="9"/>
    </row>
    <row r="2916" spans="2:15">
      <c r="B2916" s="32"/>
      <c r="C2916" s="7"/>
      <c r="D2916" s="39"/>
      <c r="E2916" s="38"/>
      <c r="F2916" s="11" t="s">
        <v>146</v>
      </c>
      <c r="G2916" s="86" t="s">
        <v>147</v>
      </c>
      <c r="H2916" s="87"/>
      <c r="I2916" s="87"/>
      <c r="J2916" s="87"/>
      <c r="K2916" s="87"/>
      <c r="L2916" s="87"/>
      <c r="M2916" s="87"/>
      <c r="N2916" s="87"/>
      <c r="O2916" s="9"/>
    </row>
    <row r="2917" spans="2:15">
      <c r="B2917" s="32"/>
      <c r="C2917" s="7"/>
      <c r="D2917" s="39"/>
      <c r="E2917" s="38"/>
      <c r="F2917" s="11" t="s">
        <v>148</v>
      </c>
      <c r="G2917" s="86" t="s">
        <v>149</v>
      </c>
      <c r="H2917" s="87"/>
      <c r="I2917" s="87"/>
      <c r="J2917" s="87"/>
      <c r="K2917" s="87"/>
      <c r="L2917" s="87"/>
      <c r="M2917" s="87"/>
      <c r="N2917" s="87"/>
      <c r="O2917" s="9"/>
    </row>
    <row r="2918" spans="2:15">
      <c r="B2918" s="32"/>
      <c r="C2918" s="7"/>
      <c r="D2918" s="39"/>
      <c r="E2918" s="38"/>
      <c r="F2918" s="11" t="s">
        <v>326</v>
      </c>
      <c r="G2918" s="86" t="s">
        <v>327</v>
      </c>
      <c r="H2918" s="87"/>
      <c r="I2918" s="87"/>
      <c r="J2918" s="87"/>
      <c r="K2918" s="87"/>
      <c r="L2918" s="87"/>
      <c r="M2918" s="87"/>
      <c r="N2918" s="87"/>
      <c r="O2918" s="9"/>
    </row>
    <row r="2919" spans="2:15">
      <c r="B2919" s="32"/>
      <c r="C2919" s="7" t="s">
        <v>17</v>
      </c>
      <c r="D2919" s="38" t="s">
        <v>150</v>
      </c>
      <c r="E2919" s="38" t="s">
        <v>3</v>
      </c>
      <c r="F2919" s="11" t="s">
        <v>151</v>
      </c>
      <c r="G2919" s="11" t="s">
        <v>3</v>
      </c>
      <c r="H2919" s="88" t="s">
        <v>152</v>
      </c>
      <c r="I2919" s="87"/>
      <c r="J2919" s="87"/>
      <c r="K2919" s="87"/>
      <c r="L2919" s="87"/>
      <c r="M2919" s="87"/>
      <c r="N2919" s="87"/>
      <c r="O2919" s="9"/>
    </row>
    <row r="2920" spans="2:15">
      <c r="B2920" s="32"/>
      <c r="C2920" s="7"/>
      <c r="D2920" s="38"/>
      <c r="E2920" s="38"/>
      <c r="F2920" s="11" t="s">
        <v>328</v>
      </c>
      <c r="G2920" s="11" t="s">
        <v>3</v>
      </c>
      <c r="H2920" s="11" t="s">
        <v>329</v>
      </c>
      <c r="I2920" s="40"/>
      <c r="J2920" s="40"/>
      <c r="K2920" s="40"/>
      <c r="L2920" s="40"/>
      <c r="M2920" s="40"/>
      <c r="N2920" s="40"/>
      <c r="O2920" s="9"/>
    </row>
    <row r="2921" spans="2:15">
      <c r="B2921" s="32"/>
      <c r="C2921" s="7" t="s">
        <v>20</v>
      </c>
      <c r="D2921" s="38" t="s">
        <v>155</v>
      </c>
      <c r="E2921" s="38" t="s">
        <v>3</v>
      </c>
      <c r="F2921" s="88" t="s">
        <v>156</v>
      </c>
      <c r="G2921" s="87"/>
      <c r="H2921" s="87"/>
      <c r="I2921" s="87"/>
      <c r="J2921" s="87"/>
      <c r="K2921" s="87"/>
      <c r="L2921" s="87"/>
      <c r="M2921" s="87"/>
      <c r="N2921" s="87"/>
      <c r="O2921" s="9"/>
    </row>
    <row r="2922" spans="2:15">
      <c r="B2922" s="32"/>
      <c r="C2922" s="7"/>
      <c r="D2922" s="38"/>
      <c r="E2922" s="38"/>
      <c r="F2922" s="88" t="s">
        <v>157</v>
      </c>
      <c r="G2922" s="87"/>
      <c r="H2922" s="87"/>
      <c r="I2922" s="87"/>
      <c r="J2922" s="87"/>
      <c r="K2922" s="87"/>
      <c r="L2922" s="87"/>
      <c r="M2922" s="87"/>
      <c r="N2922" s="87"/>
      <c r="O2922" s="9"/>
    </row>
    <row r="2923" spans="2:15">
      <c r="B2923" s="32"/>
      <c r="C2923" s="7"/>
      <c r="D2923" s="38"/>
      <c r="E2923" s="38"/>
      <c r="F2923" s="88" t="s">
        <v>158</v>
      </c>
      <c r="G2923" s="87"/>
      <c r="H2923" s="87"/>
      <c r="I2923" s="87"/>
      <c r="J2923" s="87"/>
      <c r="K2923" s="87"/>
      <c r="L2923" s="87"/>
      <c r="M2923" s="87"/>
      <c r="N2923" s="87"/>
      <c r="O2923" s="9"/>
    </row>
    <row r="2924" spans="2:15">
      <c r="B2924" s="32"/>
      <c r="C2924" s="7"/>
      <c r="D2924" s="38"/>
      <c r="E2924" s="38"/>
      <c r="F2924" s="88" t="s">
        <v>159</v>
      </c>
      <c r="G2924" s="87"/>
      <c r="H2924" s="87"/>
      <c r="I2924" s="87"/>
      <c r="J2924" s="87"/>
      <c r="K2924" s="87"/>
      <c r="L2924" s="87"/>
      <c r="M2924" s="87"/>
      <c r="N2924" s="87"/>
      <c r="O2924" s="9"/>
    </row>
    <row r="2925" spans="2:15">
      <c r="B2925" s="32"/>
      <c r="C2925" s="7"/>
      <c r="D2925" s="38"/>
      <c r="E2925" s="38"/>
      <c r="F2925" s="88" t="s">
        <v>160</v>
      </c>
      <c r="G2925" s="87"/>
      <c r="H2925" s="87"/>
      <c r="I2925" s="87"/>
      <c r="J2925" s="87"/>
      <c r="K2925" s="87"/>
      <c r="L2925" s="87"/>
      <c r="M2925" s="87"/>
      <c r="N2925" s="87"/>
      <c r="O2925" s="9"/>
    </row>
    <row r="2926" spans="2:15">
      <c r="B2926" s="32"/>
      <c r="C2926" s="7"/>
      <c r="D2926" s="38"/>
      <c r="E2926" s="38"/>
      <c r="F2926" s="88" t="s">
        <v>161</v>
      </c>
      <c r="G2926" s="87"/>
      <c r="H2926" s="87"/>
      <c r="I2926" s="87"/>
      <c r="J2926" s="87"/>
      <c r="K2926" s="87"/>
      <c r="L2926" s="87"/>
      <c r="M2926" s="87"/>
      <c r="N2926" s="87"/>
      <c r="O2926" s="9"/>
    </row>
    <row r="2927" spans="2:15">
      <c r="B2927" s="32"/>
      <c r="C2927" s="7" t="s">
        <v>22</v>
      </c>
      <c r="D2927" s="38" t="s">
        <v>162</v>
      </c>
      <c r="E2927" s="38" t="s">
        <v>3</v>
      </c>
      <c r="F2927" s="41" t="s">
        <v>163</v>
      </c>
      <c r="G2927" s="11"/>
      <c r="H2927" s="7" t="s">
        <v>164</v>
      </c>
      <c r="I2927" s="8"/>
      <c r="J2927" s="11" t="s">
        <v>165</v>
      </c>
      <c r="K2927" s="11"/>
      <c r="L2927" s="11"/>
      <c r="M2927" s="11"/>
      <c r="N2927" s="11"/>
      <c r="O2927" s="9"/>
    </row>
    <row r="2928" spans="2:15">
      <c r="B2928" s="32"/>
      <c r="C2928" s="7"/>
      <c r="D2928" s="38"/>
      <c r="E2928" s="42"/>
      <c r="F2928" s="41" t="s">
        <v>166</v>
      </c>
      <c r="G2928" s="28"/>
      <c r="H2928" s="7" t="s">
        <v>167</v>
      </c>
      <c r="I2928" s="43"/>
      <c r="J2928" s="7" t="s">
        <v>168</v>
      </c>
      <c r="K2928" s="11"/>
      <c r="L2928" s="11"/>
      <c r="M2928" s="11"/>
      <c r="N2928" s="11"/>
      <c r="O2928" s="9"/>
    </row>
    <row r="2929" spans="2:15">
      <c r="B2929" s="32"/>
      <c r="C2929" s="7"/>
      <c r="D2929" s="38"/>
      <c r="E2929" s="42"/>
      <c r="F2929" s="41" t="s">
        <v>169</v>
      </c>
      <c r="G2929" s="28"/>
      <c r="H2929" s="7" t="s">
        <v>170</v>
      </c>
      <c r="I2929" s="43"/>
      <c r="J2929" s="43" t="s">
        <v>168</v>
      </c>
      <c r="K2929" s="11"/>
      <c r="L2929" s="11"/>
      <c r="M2929" s="11"/>
      <c r="N2929" s="11"/>
      <c r="O2929" s="9"/>
    </row>
    <row r="2930" spans="2:15">
      <c r="B2930" s="32"/>
      <c r="C2930" s="7"/>
      <c r="D2930" s="38"/>
      <c r="E2930" s="42"/>
      <c r="F2930" s="41" t="s">
        <v>171</v>
      </c>
      <c r="G2930" s="28"/>
      <c r="H2930" s="7" t="s">
        <v>172</v>
      </c>
      <c r="I2930" s="43"/>
      <c r="J2930" s="43" t="s">
        <v>168</v>
      </c>
      <c r="K2930" s="11"/>
      <c r="L2930" s="11"/>
      <c r="M2930" s="11"/>
      <c r="N2930" s="11"/>
      <c r="O2930" s="9"/>
    </row>
    <row r="2931" spans="2:15">
      <c r="B2931" s="32"/>
      <c r="C2931" s="7"/>
      <c r="D2931" s="44"/>
      <c r="E2931" s="42"/>
      <c r="F2931" s="41" t="s">
        <v>173</v>
      </c>
      <c r="G2931" s="28"/>
      <c r="H2931" s="7" t="s">
        <v>174</v>
      </c>
      <c r="I2931" s="43"/>
      <c r="J2931" s="43" t="s">
        <v>168</v>
      </c>
      <c r="K2931" s="11"/>
      <c r="L2931" s="11"/>
      <c r="M2931" s="11"/>
      <c r="N2931" s="11"/>
      <c r="O2931" s="9"/>
    </row>
    <row r="2932" spans="2:15">
      <c r="B2932" s="32"/>
      <c r="C2932" s="7"/>
      <c r="D2932" s="44"/>
      <c r="E2932" s="42"/>
      <c r="F2932" s="41" t="s">
        <v>175</v>
      </c>
      <c r="G2932" s="28"/>
      <c r="H2932" s="7" t="s">
        <v>176</v>
      </c>
      <c r="I2932" s="43"/>
      <c r="J2932" s="43" t="s">
        <v>168</v>
      </c>
      <c r="K2932" s="11"/>
      <c r="L2932" s="11"/>
      <c r="M2932" s="11"/>
      <c r="N2932" s="11"/>
      <c r="O2932" s="9"/>
    </row>
    <row r="2933" spans="2:15">
      <c r="B2933" s="32"/>
      <c r="C2933" s="7" t="s">
        <v>24</v>
      </c>
      <c r="D2933" s="38" t="s">
        <v>177</v>
      </c>
      <c r="E2933" s="10"/>
      <c r="F2933" s="11" t="s">
        <v>178</v>
      </c>
      <c r="G2933" s="88" t="s">
        <v>179</v>
      </c>
      <c r="H2933" s="87"/>
      <c r="I2933" s="87"/>
      <c r="J2933" s="87"/>
      <c r="K2933" s="87"/>
      <c r="L2933" s="87"/>
      <c r="M2933" s="87"/>
      <c r="N2933" s="87"/>
      <c r="O2933" s="9"/>
    </row>
    <row r="2934" spans="2:15">
      <c r="B2934" s="32"/>
      <c r="C2934" s="11"/>
      <c r="D2934" s="44"/>
      <c r="E2934" s="44"/>
      <c r="F2934" s="28" t="s">
        <v>180</v>
      </c>
      <c r="G2934" s="88" t="s">
        <v>181</v>
      </c>
      <c r="H2934" s="87"/>
      <c r="I2934" s="87"/>
      <c r="J2934" s="87"/>
      <c r="K2934" s="87"/>
      <c r="L2934" s="87"/>
      <c r="M2934" s="87"/>
      <c r="N2934" s="87"/>
      <c r="O2934" s="9"/>
    </row>
    <row r="2935" spans="2:15">
      <c r="B2935" s="32"/>
      <c r="C2935" s="11"/>
      <c r="D2935" s="44"/>
      <c r="E2935" s="44"/>
      <c r="F2935" s="28" t="s">
        <v>182</v>
      </c>
      <c r="G2935" s="88" t="s">
        <v>183</v>
      </c>
      <c r="H2935" s="87"/>
      <c r="I2935" s="87"/>
      <c r="J2935" s="87"/>
      <c r="K2935" s="87"/>
      <c r="L2935" s="87"/>
      <c r="M2935" s="87"/>
      <c r="N2935" s="87"/>
      <c r="O2935" s="9"/>
    </row>
    <row r="2936" spans="2:15">
      <c r="B2936" s="32"/>
      <c r="C2936" s="11"/>
      <c r="D2936" s="44"/>
      <c r="E2936" s="44"/>
      <c r="F2936" s="28" t="s">
        <v>184</v>
      </c>
      <c r="G2936" s="88" t="s">
        <v>185</v>
      </c>
      <c r="H2936" s="88"/>
      <c r="I2936" s="88"/>
      <c r="J2936" s="88"/>
      <c r="K2936" s="88"/>
      <c r="L2936" s="88"/>
      <c r="M2936" s="88"/>
      <c r="N2936" s="88"/>
      <c r="O2936" s="9"/>
    </row>
    <row r="2937" spans="2:15">
      <c r="B2937" s="3"/>
      <c r="C2937" s="4"/>
      <c r="D2937" s="45"/>
      <c r="E2937" s="45"/>
      <c r="F2937" s="4"/>
      <c r="G2937" s="4"/>
      <c r="H2937" s="4"/>
      <c r="I2937" s="4"/>
      <c r="J2937" s="4"/>
      <c r="K2937" s="4"/>
      <c r="L2937" s="4"/>
      <c r="M2937" s="4"/>
      <c r="N2937" s="4"/>
      <c r="O2937" s="5"/>
    </row>
    <row r="2938" spans="2:15">
      <c r="B2938" s="6" t="s">
        <v>186</v>
      </c>
      <c r="C2938" s="89" t="s">
        <v>187</v>
      </c>
      <c r="D2938" s="90"/>
      <c r="E2938" s="7" t="s">
        <v>3</v>
      </c>
      <c r="F2938" s="7" t="s">
        <v>188</v>
      </c>
      <c r="G2938" s="7"/>
      <c r="H2938" s="10"/>
      <c r="I2938" s="7"/>
      <c r="J2938" s="11"/>
      <c r="K2938" s="11"/>
      <c r="L2938" s="11"/>
      <c r="M2938" s="11"/>
      <c r="N2938" s="11"/>
      <c r="O2938" s="9"/>
    </row>
    <row r="2939" spans="2:15">
      <c r="B2939" s="3"/>
      <c r="C2939" s="4"/>
      <c r="D2939" s="45"/>
      <c r="E2939" s="45"/>
      <c r="F2939" s="4"/>
      <c r="G2939" s="4"/>
      <c r="H2939" s="4"/>
      <c r="I2939" s="4"/>
      <c r="J2939" s="4"/>
      <c r="K2939" s="4"/>
      <c r="L2939" s="4"/>
      <c r="M2939" s="4"/>
      <c r="N2939" s="4"/>
      <c r="O2939" s="5"/>
    </row>
    <row r="2940" spans="2:15">
      <c r="B2940" s="6" t="s">
        <v>189</v>
      </c>
      <c r="C2940" s="7" t="s">
        <v>190</v>
      </c>
      <c r="D2940" s="7"/>
      <c r="E2940" s="38" t="s">
        <v>3</v>
      </c>
      <c r="F2940" s="28">
        <v>5</v>
      </c>
      <c r="G2940" s="11"/>
      <c r="H2940" s="11"/>
      <c r="I2940" s="11"/>
      <c r="J2940" s="7"/>
      <c r="K2940" s="11"/>
      <c r="L2940" s="11"/>
      <c r="M2940" s="11"/>
      <c r="N2940" s="11"/>
      <c r="O2940" s="9"/>
    </row>
    <row r="2941" spans="2:15">
      <c r="B2941" s="46"/>
      <c r="C2941" s="47"/>
      <c r="D2941" s="48"/>
      <c r="E2941" s="48"/>
      <c r="F2941" s="49"/>
      <c r="G2941" s="49"/>
      <c r="H2941" s="49"/>
      <c r="I2941" s="49"/>
      <c r="J2941" s="49"/>
      <c r="K2941" s="49"/>
      <c r="L2941" s="49"/>
      <c r="M2941" s="49"/>
      <c r="N2941" s="49"/>
      <c r="O2941" s="50"/>
    </row>
    <row r="2944" spans="2:15">
      <c r="K2944" s="55" t="s">
        <v>98</v>
      </c>
    </row>
    <row r="2945" spans="11:11">
      <c r="K2945" s="56" t="s">
        <v>644</v>
      </c>
    </row>
    <row r="2946" spans="11:11">
      <c r="K2946" s="58"/>
    </row>
    <row r="2947" spans="11:11">
      <c r="K2947" s="58"/>
    </row>
    <row r="2948" spans="11:11">
      <c r="K2948" s="58"/>
    </row>
    <row r="2949" spans="11:11">
      <c r="K2949" s="84" t="s">
        <v>645</v>
      </c>
    </row>
    <row r="2950" spans="11:11">
      <c r="K2950" s="57" t="s">
        <v>646</v>
      </c>
    </row>
    <row r="3037" spans="2:15">
      <c r="B3037" s="120" t="s">
        <v>0</v>
      </c>
      <c r="C3037" s="121"/>
      <c r="D3037" s="121"/>
      <c r="E3037" s="121"/>
      <c r="F3037" s="121"/>
      <c r="G3037" s="121"/>
      <c r="H3037" s="121"/>
      <c r="I3037" s="121"/>
      <c r="J3037" s="121"/>
      <c r="K3037" s="121"/>
      <c r="L3037" s="121"/>
      <c r="M3037" s="121"/>
      <c r="N3037" s="121"/>
      <c r="O3037" s="1"/>
    </row>
    <row r="3038" spans="2:15">
      <c r="B3038" s="3"/>
      <c r="C3038" s="4"/>
      <c r="D3038" s="4"/>
      <c r="E3038" s="4"/>
      <c r="F3038" s="4"/>
      <c r="G3038" s="4"/>
      <c r="H3038" s="4"/>
      <c r="I3038" s="4"/>
      <c r="J3038" s="4"/>
      <c r="K3038" s="4"/>
      <c r="L3038" s="4"/>
      <c r="M3038" s="4"/>
      <c r="N3038" s="4"/>
      <c r="O3038" s="5"/>
    </row>
    <row r="3039" spans="2:15">
      <c r="B3039" s="6" t="s">
        <v>1</v>
      </c>
      <c r="C3039" s="7" t="s">
        <v>2</v>
      </c>
      <c r="D3039" s="7"/>
      <c r="E3039" s="8" t="s">
        <v>3</v>
      </c>
      <c r="F3039" s="94" t="s">
        <v>388</v>
      </c>
      <c r="G3039" s="94"/>
      <c r="H3039" s="94"/>
      <c r="I3039" s="94"/>
      <c r="J3039" s="94"/>
      <c r="K3039" s="94"/>
      <c r="L3039" s="94"/>
      <c r="M3039" s="94"/>
      <c r="N3039" s="94"/>
      <c r="O3039" s="9"/>
    </row>
    <row r="3040" spans="2:15">
      <c r="B3040" s="6"/>
      <c r="C3040" s="7"/>
      <c r="D3040" s="7"/>
      <c r="E3040" s="8"/>
      <c r="F3040" s="7"/>
      <c r="G3040" s="7"/>
      <c r="H3040" s="7"/>
      <c r="I3040" s="7"/>
      <c r="J3040" s="7"/>
      <c r="K3040" s="7"/>
      <c r="L3040" s="7"/>
      <c r="M3040" s="7"/>
      <c r="N3040" s="7"/>
      <c r="O3040" s="9"/>
    </row>
    <row r="3041" spans="2:15">
      <c r="B3041" s="6" t="s">
        <v>4</v>
      </c>
      <c r="C3041" s="7" t="s">
        <v>5</v>
      </c>
      <c r="D3041" s="7"/>
      <c r="E3041" s="8" t="s">
        <v>3</v>
      </c>
      <c r="F3041" s="94"/>
      <c r="G3041" s="94"/>
      <c r="H3041" s="94"/>
      <c r="I3041" s="94"/>
      <c r="J3041" s="94"/>
      <c r="K3041" s="94"/>
      <c r="L3041" s="94"/>
      <c r="M3041" s="94"/>
      <c r="N3041" s="94"/>
      <c r="O3041" s="9"/>
    </row>
    <row r="3042" spans="2:15">
      <c r="B3042" s="6"/>
      <c r="C3042" s="7"/>
      <c r="D3042" s="7"/>
      <c r="E3042" s="8"/>
      <c r="F3042" s="7"/>
      <c r="G3042" s="7"/>
      <c r="H3042" s="7"/>
      <c r="I3042" s="7"/>
      <c r="J3042" s="7"/>
      <c r="K3042" s="7"/>
      <c r="L3042" s="7"/>
      <c r="M3042" s="7"/>
      <c r="N3042" s="7"/>
      <c r="O3042" s="9"/>
    </row>
    <row r="3043" spans="2:15">
      <c r="B3043" s="6" t="s">
        <v>6</v>
      </c>
      <c r="C3043" s="7" t="s">
        <v>7</v>
      </c>
      <c r="D3043" s="7"/>
      <c r="E3043" s="8" t="s">
        <v>3</v>
      </c>
      <c r="F3043" s="94" t="s">
        <v>8</v>
      </c>
      <c r="G3043" s="94"/>
      <c r="H3043" s="94"/>
      <c r="I3043" s="94"/>
      <c r="J3043" s="94"/>
      <c r="K3043" s="94"/>
      <c r="L3043" s="94"/>
      <c r="M3043" s="94"/>
      <c r="N3043" s="94"/>
      <c r="O3043" s="9"/>
    </row>
    <row r="3044" spans="2:15">
      <c r="B3044" s="6"/>
      <c r="C3044" s="7" t="s">
        <v>9</v>
      </c>
      <c r="D3044" s="11" t="s">
        <v>10</v>
      </c>
      <c r="E3044" s="8" t="s">
        <v>3</v>
      </c>
      <c r="F3044" s="94" t="s">
        <v>11</v>
      </c>
      <c r="G3044" s="94"/>
      <c r="H3044" s="94"/>
      <c r="I3044" s="94"/>
      <c r="J3044" s="94"/>
      <c r="K3044" s="94"/>
      <c r="L3044" s="94"/>
      <c r="M3044" s="94"/>
      <c r="N3044" s="94"/>
      <c r="O3044" s="9"/>
    </row>
    <row r="3045" spans="2:15">
      <c r="B3045" s="6"/>
      <c r="C3045" s="7" t="s">
        <v>12</v>
      </c>
      <c r="D3045" s="11" t="s">
        <v>13</v>
      </c>
      <c r="E3045" s="8" t="s">
        <v>3</v>
      </c>
      <c r="F3045" s="94" t="s">
        <v>11</v>
      </c>
      <c r="G3045" s="94"/>
      <c r="H3045" s="94"/>
      <c r="I3045" s="94"/>
      <c r="J3045" s="94"/>
      <c r="K3045" s="94"/>
      <c r="L3045" s="94"/>
      <c r="M3045" s="94"/>
      <c r="N3045" s="94"/>
      <c r="O3045" s="9"/>
    </row>
    <row r="3046" spans="2:15">
      <c r="B3046" s="6"/>
      <c r="C3046" s="7" t="s">
        <v>14</v>
      </c>
      <c r="D3046" s="11" t="s">
        <v>15</v>
      </c>
      <c r="E3046" s="8" t="s">
        <v>3</v>
      </c>
      <c r="F3046" s="94" t="s">
        <v>16</v>
      </c>
      <c r="G3046" s="94"/>
      <c r="H3046" s="94"/>
      <c r="I3046" s="94"/>
      <c r="J3046" s="94"/>
      <c r="K3046" s="94"/>
      <c r="L3046" s="94"/>
      <c r="M3046" s="94"/>
      <c r="N3046" s="94"/>
      <c r="O3046" s="9"/>
    </row>
    <row r="3047" spans="2:15">
      <c r="B3047" s="6"/>
      <c r="C3047" s="7" t="s">
        <v>17</v>
      </c>
      <c r="D3047" s="11" t="s">
        <v>18</v>
      </c>
      <c r="E3047" s="8" t="s">
        <v>3</v>
      </c>
      <c r="F3047" s="94" t="s">
        <v>389</v>
      </c>
      <c r="G3047" s="94"/>
      <c r="H3047" s="94"/>
      <c r="I3047" s="94"/>
      <c r="J3047" s="94"/>
      <c r="K3047" s="94"/>
      <c r="L3047" s="94"/>
      <c r="M3047" s="94"/>
      <c r="N3047" s="94"/>
      <c r="O3047" s="9"/>
    </row>
    <row r="3048" spans="2:15">
      <c r="B3048" s="6"/>
      <c r="C3048" s="7" t="s">
        <v>20</v>
      </c>
      <c r="D3048" s="11" t="s">
        <v>21</v>
      </c>
      <c r="E3048" s="8" t="s">
        <v>3</v>
      </c>
      <c r="F3048" s="94" t="s">
        <v>11</v>
      </c>
      <c r="G3048" s="94"/>
      <c r="H3048" s="94"/>
      <c r="I3048" s="94"/>
      <c r="J3048" s="94"/>
      <c r="K3048" s="94"/>
      <c r="L3048" s="94"/>
      <c r="M3048" s="94"/>
      <c r="N3048" s="94"/>
      <c r="O3048" s="9"/>
    </row>
    <row r="3049" spans="2:15">
      <c r="B3049" s="6"/>
      <c r="C3049" s="7" t="s">
        <v>22</v>
      </c>
      <c r="D3049" s="11" t="s">
        <v>23</v>
      </c>
      <c r="E3049" s="8" t="s">
        <v>3</v>
      </c>
      <c r="F3049" s="112" t="s">
        <v>11</v>
      </c>
      <c r="G3049" s="112"/>
      <c r="H3049" s="112"/>
      <c r="I3049" s="94"/>
      <c r="J3049" s="94"/>
      <c r="K3049" s="94"/>
      <c r="L3049" s="94"/>
      <c r="M3049" s="94"/>
      <c r="N3049" s="94"/>
      <c r="O3049" s="9"/>
    </row>
    <row r="3050" spans="2:15">
      <c r="B3050" s="6"/>
      <c r="C3050" s="7" t="s">
        <v>24</v>
      </c>
      <c r="D3050" s="11" t="s">
        <v>25</v>
      </c>
      <c r="E3050" s="8" t="s">
        <v>3</v>
      </c>
      <c r="F3050" s="112" t="s">
        <v>11</v>
      </c>
      <c r="G3050" s="112"/>
      <c r="H3050" s="112"/>
      <c r="I3050" s="94"/>
      <c r="J3050" s="94"/>
      <c r="K3050" s="94"/>
      <c r="L3050" s="94"/>
      <c r="M3050" s="94"/>
      <c r="N3050" s="94"/>
      <c r="O3050" s="9"/>
    </row>
    <row r="3051" spans="2:15">
      <c r="B3051" s="6"/>
      <c r="C3051" s="7"/>
      <c r="D3051" s="11"/>
      <c r="E3051" s="8"/>
      <c r="F3051" s="12"/>
      <c r="G3051" s="12"/>
      <c r="H3051" s="12"/>
      <c r="I3051" s="7"/>
      <c r="J3051" s="7"/>
      <c r="K3051" s="7"/>
      <c r="L3051" s="7"/>
      <c r="M3051" s="7"/>
      <c r="N3051" s="7"/>
      <c r="O3051" s="9"/>
    </row>
    <row r="3052" spans="2:15" ht="45.6" customHeight="1">
      <c r="B3052" s="6" t="s">
        <v>26</v>
      </c>
      <c r="C3052" s="7" t="s">
        <v>27</v>
      </c>
      <c r="D3052" s="7"/>
      <c r="E3052" s="8" t="s">
        <v>3</v>
      </c>
      <c r="F3052" s="89" t="s">
        <v>390</v>
      </c>
      <c r="G3052" s="89"/>
      <c r="H3052" s="89"/>
      <c r="I3052" s="89"/>
      <c r="J3052" s="89"/>
      <c r="K3052" s="89"/>
      <c r="L3052" s="89"/>
      <c r="M3052" s="89"/>
      <c r="N3052" s="89"/>
      <c r="O3052" s="9"/>
    </row>
    <row r="3053" spans="2:15">
      <c r="B3053" s="6"/>
      <c r="C3053" s="7"/>
      <c r="D3053" s="7"/>
      <c r="E3053" s="8"/>
      <c r="F3053" s="13"/>
      <c r="G3053" s="13"/>
      <c r="H3053" s="13"/>
      <c r="I3053" s="13"/>
      <c r="J3053" s="13"/>
      <c r="K3053" s="13"/>
      <c r="L3053" s="13"/>
      <c r="M3053" s="13"/>
      <c r="N3053" s="13"/>
      <c r="O3053" s="9"/>
    </row>
    <row r="3054" spans="2:15">
      <c r="B3054" s="6" t="s">
        <v>28</v>
      </c>
      <c r="C3054" s="7" t="s">
        <v>29</v>
      </c>
      <c r="D3054" s="7"/>
      <c r="E3054" s="8" t="s">
        <v>3</v>
      </c>
      <c r="F3054" s="113"/>
      <c r="G3054" s="113"/>
      <c r="H3054" s="113"/>
      <c r="I3054" s="113"/>
      <c r="J3054" s="113"/>
      <c r="K3054" s="113"/>
      <c r="L3054" s="113"/>
      <c r="M3054" s="113"/>
      <c r="N3054" s="113"/>
      <c r="O3054" s="9"/>
    </row>
    <row r="3055" spans="2:15">
      <c r="B3055" s="6"/>
      <c r="C3055" s="7" t="s">
        <v>9</v>
      </c>
      <c r="D3055" s="11" t="s">
        <v>30</v>
      </c>
      <c r="E3055" s="8" t="s">
        <v>31</v>
      </c>
      <c r="F3055" s="88" t="s">
        <v>391</v>
      </c>
      <c r="G3055" s="88"/>
      <c r="H3055" s="88"/>
      <c r="I3055" s="88"/>
      <c r="J3055" s="88"/>
      <c r="K3055" s="88"/>
      <c r="L3055" s="88"/>
      <c r="M3055" s="88"/>
      <c r="N3055" s="88"/>
      <c r="O3055" s="9"/>
    </row>
    <row r="3056" spans="2:15">
      <c r="B3056" s="6"/>
      <c r="C3056" s="7" t="s">
        <v>12</v>
      </c>
      <c r="D3056" s="11" t="s">
        <v>32</v>
      </c>
      <c r="E3056" s="8" t="s">
        <v>3</v>
      </c>
      <c r="F3056" s="7" t="s">
        <v>33</v>
      </c>
      <c r="G3056" s="52" t="s">
        <v>392</v>
      </c>
      <c r="H3056" s="7"/>
      <c r="I3056" s="7"/>
      <c r="J3056" s="7"/>
      <c r="K3056" s="7"/>
      <c r="L3056" s="7"/>
      <c r="M3056" s="7"/>
      <c r="N3056" s="7"/>
      <c r="O3056" s="9"/>
    </row>
    <row r="3057" spans="2:15">
      <c r="B3057" s="6"/>
      <c r="C3057" s="7"/>
      <c r="D3057" s="11"/>
      <c r="E3057" s="8"/>
      <c r="F3057" s="7" t="s">
        <v>34</v>
      </c>
      <c r="G3057" s="7" t="s">
        <v>204</v>
      </c>
      <c r="H3057" s="7"/>
      <c r="I3057" s="7"/>
      <c r="J3057" s="7"/>
      <c r="K3057" s="7"/>
      <c r="L3057" s="7"/>
      <c r="M3057" s="7"/>
      <c r="N3057" s="7"/>
      <c r="O3057" s="9"/>
    </row>
    <row r="3058" spans="2:15">
      <c r="B3058" s="6"/>
      <c r="C3058" s="7"/>
      <c r="D3058" s="11"/>
      <c r="E3058" s="8"/>
      <c r="F3058" s="7" t="s">
        <v>6</v>
      </c>
      <c r="G3058" s="7" t="s">
        <v>36</v>
      </c>
      <c r="H3058" s="7"/>
      <c r="I3058" s="7"/>
      <c r="J3058" s="7"/>
      <c r="K3058" s="7"/>
      <c r="L3058" s="7"/>
      <c r="M3058" s="7"/>
      <c r="N3058" s="7"/>
      <c r="O3058" s="9"/>
    </row>
    <row r="3059" spans="2:15">
      <c r="B3059" s="6"/>
      <c r="C3059" s="7" t="s">
        <v>14</v>
      </c>
      <c r="D3059" s="11" t="s">
        <v>37</v>
      </c>
      <c r="E3059" s="8" t="s">
        <v>3</v>
      </c>
      <c r="F3059" s="88"/>
      <c r="G3059" s="88"/>
      <c r="H3059" s="88"/>
      <c r="I3059" s="88"/>
      <c r="J3059" s="88"/>
      <c r="K3059" s="88"/>
      <c r="L3059" s="88"/>
      <c r="M3059" s="88"/>
      <c r="N3059" s="88"/>
      <c r="O3059" s="9"/>
    </row>
    <row r="3060" spans="2:15">
      <c r="B3060" s="6"/>
      <c r="C3060" s="7"/>
      <c r="D3060" s="11"/>
      <c r="E3060" s="8"/>
      <c r="F3060" s="13"/>
      <c r="G3060" s="13"/>
      <c r="H3060" s="13"/>
      <c r="I3060" s="13"/>
      <c r="J3060" s="13"/>
      <c r="K3060" s="13"/>
      <c r="L3060" s="13"/>
      <c r="M3060" s="13"/>
      <c r="N3060" s="13"/>
      <c r="O3060" s="9"/>
    </row>
    <row r="3061" spans="2:15">
      <c r="B3061" s="6" t="s">
        <v>38</v>
      </c>
      <c r="C3061" s="7" t="s">
        <v>39</v>
      </c>
      <c r="D3061" s="7"/>
      <c r="E3061" s="11" t="s">
        <v>3</v>
      </c>
      <c r="F3061" s="11"/>
      <c r="G3061" s="11"/>
      <c r="H3061" s="11"/>
      <c r="I3061" s="11"/>
      <c r="J3061" s="11"/>
      <c r="K3061" s="11"/>
      <c r="L3061" s="11"/>
      <c r="M3061" s="11"/>
      <c r="N3061" s="11"/>
      <c r="O3061" s="9"/>
    </row>
    <row r="3062" spans="2:15" ht="46.8">
      <c r="B3062" s="14"/>
      <c r="C3062" s="15" t="s">
        <v>40</v>
      </c>
      <c r="D3062" s="105" t="s">
        <v>41</v>
      </c>
      <c r="E3062" s="106"/>
      <c r="F3062" s="106"/>
      <c r="G3062" s="106"/>
      <c r="H3062" s="106"/>
      <c r="I3062" s="107"/>
      <c r="J3062" s="16" t="s">
        <v>42</v>
      </c>
      <c r="K3062" s="16" t="s">
        <v>43</v>
      </c>
      <c r="L3062" s="16" t="s">
        <v>44</v>
      </c>
      <c r="M3062" s="16" t="s">
        <v>45</v>
      </c>
      <c r="N3062" s="16" t="s">
        <v>46</v>
      </c>
      <c r="O3062" s="5"/>
    </row>
    <row r="3063" spans="2:15" ht="35.4" customHeight="1">
      <c r="B3063" s="6"/>
      <c r="C3063" s="53">
        <v>1</v>
      </c>
      <c r="D3063" s="127" t="s">
        <v>393</v>
      </c>
      <c r="E3063" s="128"/>
      <c r="F3063" s="129"/>
      <c r="G3063" s="129"/>
      <c r="H3063" s="129"/>
      <c r="I3063" s="130"/>
      <c r="J3063" s="17" t="s">
        <v>47</v>
      </c>
      <c r="K3063" s="18">
        <v>36</v>
      </c>
      <c r="L3063" s="19">
        <v>5</v>
      </c>
      <c r="M3063" s="20">
        <f>K3063*L3063</f>
        <v>180</v>
      </c>
      <c r="N3063" s="21">
        <f>M3063/1250</f>
        <v>0.14399999999999999</v>
      </c>
      <c r="O3063" s="9"/>
    </row>
    <row r="3064" spans="2:15" ht="35.4" customHeight="1">
      <c r="B3064" s="6"/>
      <c r="C3064" s="53">
        <v>2</v>
      </c>
      <c r="D3064" s="134" t="s">
        <v>394</v>
      </c>
      <c r="E3064" s="135"/>
      <c r="F3064" s="135"/>
      <c r="G3064" s="135"/>
      <c r="H3064" s="135"/>
      <c r="I3064" s="136"/>
      <c r="J3064" s="17" t="s">
        <v>47</v>
      </c>
      <c r="K3064" s="18">
        <v>36</v>
      </c>
      <c r="L3064" s="19">
        <v>5</v>
      </c>
      <c r="M3064" s="20">
        <f t="shared" ref="M3064:M3072" si="37">K3064*L3064</f>
        <v>180</v>
      </c>
      <c r="N3064" s="21">
        <f t="shared" ref="N3064:N3071" si="38">M3064/1250</f>
        <v>0.14399999999999999</v>
      </c>
      <c r="O3064" s="9"/>
    </row>
    <row r="3065" spans="2:15" ht="35.4" customHeight="1">
      <c r="B3065" s="6"/>
      <c r="C3065" s="53">
        <v>3</v>
      </c>
      <c r="D3065" s="134" t="s">
        <v>395</v>
      </c>
      <c r="E3065" s="135"/>
      <c r="F3065" s="135"/>
      <c r="G3065" s="135"/>
      <c r="H3065" s="135"/>
      <c r="I3065" s="136"/>
      <c r="J3065" s="17" t="s">
        <v>47</v>
      </c>
      <c r="K3065" s="18">
        <v>36</v>
      </c>
      <c r="L3065" s="19">
        <v>5</v>
      </c>
      <c r="M3065" s="20">
        <f t="shared" si="37"/>
        <v>180</v>
      </c>
      <c r="N3065" s="21">
        <f t="shared" si="38"/>
        <v>0.14399999999999999</v>
      </c>
      <c r="O3065" s="9"/>
    </row>
    <row r="3066" spans="2:15" ht="35.4" customHeight="1">
      <c r="B3066" s="6"/>
      <c r="C3066" s="53">
        <v>4</v>
      </c>
      <c r="D3066" s="134" t="s">
        <v>396</v>
      </c>
      <c r="E3066" s="135"/>
      <c r="F3066" s="135"/>
      <c r="G3066" s="135"/>
      <c r="H3066" s="135"/>
      <c r="I3066" s="136"/>
      <c r="J3066" s="17" t="s">
        <v>47</v>
      </c>
      <c r="K3066" s="18">
        <v>36</v>
      </c>
      <c r="L3066" s="19">
        <v>5</v>
      </c>
      <c r="M3066" s="20">
        <f t="shared" si="37"/>
        <v>180</v>
      </c>
      <c r="N3066" s="21">
        <f t="shared" si="38"/>
        <v>0.14399999999999999</v>
      </c>
      <c r="O3066" s="9"/>
    </row>
    <row r="3067" spans="2:15" ht="35.4" customHeight="1">
      <c r="B3067" s="6"/>
      <c r="C3067" s="53">
        <v>5</v>
      </c>
      <c r="D3067" s="134" t="s">
        <v>397</v>
      </c>
      <c r="E3067" s="135"/>
      <c r="F3067" s="135"/>
      <c r="G3067" s="135"/>
      <c r="H3067" s="135"/>
      <c r="I3067" s="136"/>
      <c r="J3067" s="17" t="s">
        <v>47</v>
      </c>
      <c r="K3067" s="18">
        <v>36</v>
      </c>
      <c r="L3067" s="19">
        <v>5</v>
      </c>
      <c r="M3067" s="20">
        <f t="shared" si="37"/>
        <v>180</v>
      </c>
      <c r="N3067" s="21">
        <f t="shared" si="38"/>
        <v>0.14399999999999999</v>
      </c>
      <c r="O3067" s="9"/>
    </row>
    <row r="3068" spans="2:15" ht="35.4" customHeight="1">
      <c r="B3068" s="6"/>
      <c r="C3068" s="53">
        <v>6</v>
      </c>
      <c r="D3068" s="134" t="s">
        <v>398</v>
      </c>
      <c r="E3068" s="135"/>
      <c r="F3068" s="135"/>
      <c r="G3068" s="135"/>
      <c r="H3068" s="135"/>
      <c r="I3068" s="136"/>
      <c r="J3068" s="17" t="s">
        <v>47</v>
      </c>
      <c r="K3068" s="18">
        <v>36</v>
      </c>
      <c r="L3068" s="19">
        <v>5</v>
      </c>
      <c r="M3068" s="20">
        <f t="shared" si="37"/>
        <v>180</v>
      </c>
      <c r="N3068" s="21">
        <f t="shared" si="38"/>
        <v>0.14399999999999999</v>
      </c>
      <c r="O3068" s="9"/>
    </row>
    <row r="3069" spans="2:15" ht="35.4" customHeight="1">
      <c r="B3069" s="6"/>
      <c r="C3069" s="53">
        <v>7</v>
      </c>
      <c r="D3069" s="134" t="s">
        <v>399</v>
      </c>
      <c r="E3069" s="135"/>
      <c r="F3069" s="135"/>
      <c r="G3069" s="135"/>
      <c r="H3069" s="135"/>
      <c r="I3069" s="136"/>
      <c r="J3069" s="17" t="s">
        <v>47</v>
      </c>
      <c r="K3069" s="18">
        <v>36</v>
      </c>
      <c r="L3069" s="19">
        <v>5</v>
      </c>
      <c r="M3069" s="20">
        <f t="shared" si="37"/>
        <v>180</v>
      </c>
      <c r="N3069" s="21">
        <f t="shared" si="38"/>
        <v>0.14399999999999999</v>
      </c>
      <c r="O3069" s="9"/>
    </row>
    <row r="3070" spans="2:15" ht="35.4" customHeight="1">
      <c r="B3070" s="6"/>
      <c r="C3070" s="53">
        <v>8</v>
      </c>
      <c r="D3070" s="134" t="s">
        <v>400</v>
      </c>
      <c r="E3070" s="135"/>
      <c r="F3070" s="135"/>
      <c r="G3070" s="135"/>
      <c r="H3070" s="135"/>
      <c r="I3070" s="136"/>
      <c r="J3070" s="17" t="s">
        <v>47</v>
      </c>
      <c r="K3070" s="18">
        <v>36</v>
      </c>
      <c r="L3070" s="19">
        <v>5</v>
      </c>
      <c r="M3070" s="20">
        <f t="shared" si="37"/>
        <v>180</v>
      </c>
      <c r="N3070" s="21">
        <f t="shared" si="38"/>
        <v>0.14399999999999999</v>
      </c>
      <c r="O3070" s="9"/>
    </row>
    <row r="3071" spans="2:15" ht="35.4" customHeight="1">
      <c r="B3071" s="6"/>
      <c r="C3071" s="53">
        <v>9</v>
      </c>
      <c r="D3071" s="134" t="s">
        <v>401</v>
      </c>
      <c r="E3071" s="135"/>
      <c r="F3071" s="135"/>
      <c r="G3071" s="135"/>
      <c r="H3071" s="135"/>
      <c r="I3071" s="136"/>
      <c r="J3071" s="17" t="s">
        <v>47</v>
      </c>
      <c r="K3071" s="18">
        <v>36</v>
      </c>
      <c r="L3071" s="19">
        <v>5</v>
      </c>
      <c r="M3071" s="20">
        <f t="shared" si="37"/>
        <v>180</v>
      </c>
      <c r="N3071" s="21">
        <f t="shared" si="38"/>
        <v>0.14399999999999999</v>
      </c>
      <c r="O3071" s="9"/>
    </row>
    <row r="3072" spans="2:15" ht="35.4" customHeight="1">
      <c r="B3072" s="6"/>
      <c r="C3072" s="53">
        <v>10</v>
      </c>
      <c r="D3072" s="134" t="s">
        <v>402</v>
      </c>
      <c r="E3072" s="135"/>
      <c r="F3072" s="135"/>
      <c r="G3072" s="135"/>
      <c r="H3072" s="135"/>
      <c r="I3072" s="136"/>
      <c r="J3072" s="17" t="s">
        <v>47</v>
      </c>
      <c r="K3072" s="18">
        <v>36</v>
      </c>
      <c r="L3072" s="19">
        <v>5</v>
      </c>
      <c r="M3072" s="20">
        <f t="shared" si="37"/>
        <v>180</v>
      </c>
      <c r="N3072" s="21">
        <f>M3072/1250</f>
        <v>0.14399999999999999</v>
      </c>
      <c r="O3072" s="9"/>
    </row>
    <row r="3073" spans="2:15">
      <c r="B3073" s="14"/>
      <c r="C3073" s="118" t="s">
        <v>48</v>
      </c>
      <c r="D3073" s="119"/>
      <c r="E3073" s="119"/>
      <c r="F3073" s="119"/>
      <c r="G3073" s="119"/>
      <c r="H3073" s="119"/>
      <c r="I3073" s="119"/>
      <c r="J3073" s="119"/>
      <c r="K3073" s="119"/>
      <c r="L3073" s="119"/>
      <c r="M3073" s="25">
        <f>SUM(M3063:M3063)</f>
        <v>180</v>
      </c>
      <c r="N3073" s="26">
        <f>SUM(N3063:N3072)</f>
        <v>1.4399999999999997</v>
      </c>
      <c r="O3073" s="5"/>
    </row>
    <row r="3074" spans="2:15">
      <c r="B3074" s="14"/>
      <c r="C3074" s="118" t="s">
        <v>49</v>
      </c>
      <c r="D3074" s="119"/>
      <c r="E3074" s="119"/>
      <c r="F3074" s="119"/>
      <c r="G3074" s="119"/>
      <c r="H3074" s="119"/>
      <c r="I3074" s="119"/>
      <c r="J3074" s="119"/>
      <c r="K3074" s="119"/>
      <c r="L3074" s="119"/>
      <c r="M3074" s="119"/>
      <c r="N3074" s="27" t="str">
        <f>ROUND(N3073,0)&amp;" Orang"</f>
        <v>1 Orang</v>
      </c>
      <c r="O3074" s="5"/>
    </row>
    <row r="3075" spans="2:15">
      <c r="B3075" s="14"/>
      <c r="C3075" s="4"/>
      <c r="D3075" s="4"/>
      <c r="E3075" s="4"/>
      <c r="F3075" s="4"/>
      <c r="G3075" s="4"/>
      <c r="H3075" s="4"/>
      <c r="I3075" s="4"/>
      <c r="J3075" s="4"/>
      <c r="K3075" s="4"/>
      <c r="L3075" s="4"/>
      <c r="M3075" s="4"/>
      <c r="N3075" s="4"/>
      <c r="O3075" s="5"/>
    </row>
    <row r="3076" spans="2:15">
      <c r="B3076" s="6" t="s">
        <v>50</v>
      </c>
      <c r="C3076" s="7" t="s">
        <v>51</v>
      </c>
      <c r="D3076" s="7"/>
      <c r="E3076" s="8" t="s">
        <v>3</v>
      </c>
      <c r="F3076" s="88"/>
      <c r="G3076" s="88"/>
      <c r="H3076" s="88"/>
      <c r="I3076" s="88"/>
      <c r="J3076" s="88"/>
      <c r="K3076" s="88"/>
      <c r="L3076" s="88"/>
      <c r="M3076" s="88"/>
      <c r="N3076" s="88"/>
      <c r="O3076" s="9"/>
    </row>
    <row r="3077" spans="2:15">
      <c r="B3077" s="6"/>
      <c r="C3077" s="28">
        <v>1</v>
      </c>
      <c r="D3077" s="88" t="s">
        <v>403</v>
      </c>
      <c r="E3077" s="110"/>
      <c r="F3077" s="110"/>
      <c r="G3077" s="110"/>
      <c r="H3077" s="110"/>
      <c r="I3077" s="110"/>
      <c r="J3077" s="110"/>
      <c r="K3077" s="110"/>
      <c r="L3077" s="110"/>
      <c r="M3077" s="110"/>
      <c r="N3077" s="110"/>
      <c r="O3077" s="9"/>
    </row>
    <row r="3078" spans="2:15">
      <c r="B3078" s="6"/>
      <c r="C3078" s="28">
        <v>2</v>
      </c>
      <c r="D3078" s="88" t="s">
        <v>404</v>
      </c>
      <c r="E3078" s="111"/>
      <c r="F3078" s="111"/>
      <c r="G3078" s="111"/>
      <c r="H3078" s="111"/>
      <c r="I3078" s="111"/>
      <c r="J3078" s="111"/>
      <c r="K3078" s="111"/>
      <c r="L3078" s="111"/>
      <c r="M3078" s="111"/>
      <c r="N3078" s="111"/>
      <c r="O3078" s="9"/>
    </row>
    <row r="3079" spans="2:15">
      <c r="B3079" s="6"/>
      <c r="C3079" s="28">
        <v>3</v>
      </c>
      <c r="D3079" s="88" t="s">
        <v>405</v>
      </c>
      <c r="E3079" s="111"/>
      <c r="F3079" s="111"/>
      <c r="G3079" s="111"/>
      <c r="H3079" s="111"/>
      <c r="I3079" s="111"/>
      <c r="J3079" s="111"/>
      <c r="K3079" s="111"/>
      <c r="L3079" s="111"/>
      <c r="M3079" s="111"/>
      <c r="N3079" s="111"/>
      <c r="O3079" s="9"/>
    </row>
    <row r="3080" spans="2:15">
      <c r="B3080" s="6"/>
      <c r="C3080" s="28">
        <v>4</v>
      </c>
      <c r="D3080" s="88" t="s">
        <v>406</v>
      </c>
      <c r="E3080" s="111"/>
      <c r="F3080" s="111"/>
      <c r="G3080" s="111"/>
      <c r="H3080" s="111"/>
      <c r="I3080" s="111"/>
      <c r="J3080" s="111"/>
      <c r="K3080" s="111"/>
      <c r="L3080" s="111"/>
      <c r="M3080" s="111"/>
      <c r="N3080" s="111"/>
      <c r="O3080" s="9"/>
    </row>
    <row r="3081" spans="2:15">
      <c r="B3081" s="6"/>
      <c r="C3081" s="28">
        <v>5</v>
      </c>
      <c r="D3081" s="88" t="s">
        <v>407</v>
      </c>
      <c r="E3081" s="111"/>
      <c r="F3081" s="111"/>
      <c r="G3081" s="111"/>
      <c r="H3081" s="111"/>
      <c r="I3081" s="111"/>
      <c r="J3081" s="111"/>
      <c r="K3081" s="111"/>
      <c r="L3081" s="111"/>
      <c r="M3081" s="111"/>
      <c r="N3081" s="111"/>
      <c r="O3081" s="9"/>
    </row>
    <row r="3082" spans="2:15">
      <c r="B3082" s="6"/>
      <c r="C3082" s="28">
        <v>6</v>
      </c>
      <c r="D3082" s="88" t="s">
        <v>232</v>
      </c>
      <c r="E3082" s="111"/>
      <c r="F3082" s="111"/>
      <c r="G3082" s="111"/>
      <c r="H3082" s="111"/>
      <c r="I3082" s="111"/>
      <c r="J3082" s="111"/>
      <c r="K3082" s="111"/>
      <c r="L3082" s="111"/>
      <c r="M3082" s="111"/>
      <c r="N3082" s="111"/>
      <c r="O3082" s="9"/>
    </row>
    <row r="3083" spans="2:15">
      <c r="B3083" s="14"/>
      <c r="C3083" s="4"/>
      <c r="D3083" s="11"/>
      <c r="E3083" s="11"/>
      <c r="F3083" s="11"/>
      <c r="G3083" s="11"/>
      <c r="H3083" s="11"/>
      <c r="I3083" s="11"/>
      <c r="J3083" s="11"/>
      <c r="K3083" s="11"/>
      <c r="L3083" s="11"/>
      <c r="M3083" s="11"/>
      <c r="N3083" s="11"/>
      <c r="O3083" s="5"/>
    </row>
    <row r="3084" spans="2:15">
      <c r="B3084" s="6" t="s">
        <v>58</v>
      </c>
      <c r="C3084" s="7" t="s">
        <v>59</v>
      </c>
      <c r="D3084" s="7"/>
      <c r="E3084" s="11" t="s">
        <v>3</v>
      </c>
      <c r="F3084" s="11"/>
      <c r="G3084" s="11"/>
      <c r="H3084" s="11"/>
      <c r="I3084" s="11"/>
      <c r="J3084" s="11"/>
      <c r="K3084" s="11"/>
      <c r="L3084" s="11"/>
      <c r="M3084" s="11"/>
      <c r="N3084" s="11"/>
      <c r="O3084" s="9"/>
    </row>
    <row r="3085" spans="2:15">
      <c r="B3085" s="14"/>
      <c r="C3085" s="15" t="s">
        <v>40</v>
      </c>
      <c r="D3085" s="105" t="s">
        <v>59</v>
      </c>
      <c r="E3085" s="106"/>
      <c r="F3085" s="106"/>
      <c r="G3085" s="106"/>
      <c r="H3085" s="106"/>
      <c r="I3085" s="107"/>
      <c r="J3085" s="105" t="s">
        <v>60</v>
      </c>
      <c r="K3085" s="108"/>
      <c r="L3085" s="108"/>
      <c r="M3085" s="108"/>
      <c r="N3085" s="109"/>
      <c r="O3085" s="5"/>
    </row>
    <row r="3086" spans="2:15">
      <c r="B3086" s="3"/>
      <c r="C3086" s="29">
        <v>1</v>
      </c>
      <c r="D3086" s="98" t="s">
        <v>250</v>
      </c>
      <c r="E3086" s="99"/>
      <c r="F3086" s="99"/>
      <c r="G3086" s="99"/>
      <c r="H3086" s="99"/>
      <c r="I3086" s="100"/>
      <c r="J3086" s="98" t="s">
        <v>251</v>
      </c>
      <c r="K3086" s="99"/>
      <c r="L3086" s="99"/>
      <c r="M3086" s="99"/>
      <c r="N3086" s="100"/>
      <c r="O3086" s="5"/>
    </row>
    <row r="3087" spans="2:15">
      <c r="B3087" s="3"/>
      <c r="C3087" s="29">
        <v>2</v>
      </c>
      <c r="D3087" s="98" t="s">
        <v>252</v>
      </c>
      <c r="E3087" s="99"/>
      <c r="F3087" s="99"/>
      <c r="G3087" s="99"/>
      <c r="H3087" s="99"/>
      <c r="I3087" s="100"/>
      <c r="J3087" s="98" t="s">
        <v>253</v>
      </c>
      <c r="K3087" s="99"/>
      <c r="L3087" s="99"/>
      <c r="M3087" s="99"/>
      <c r="N3087" s="100"/>
      <c r="O3087" s="5"/>
    </row>
    <row r="3088" spans="2:15">
      <c r="B3088" s="3"/>
      <c r="C3088" s="29">
        <v>3</v>
      </c>
      <c r="D3088" s="98" t="s">
        <v>254</v>
      </c>
      <c r="E3088" s="99"/>
      <c r="F3088" s="99"/>
      <c r="G3088" s="99"/>
      <c r="H3088" s="99"/>
      <c r="I3088" s="100"/>
      <c r="J3088" s="98" t="s">
        <v>255</v>
      </c>
      <c r="K3088" s="99"/>
      <c r="L3088" s="99"/>
      <c r="M3088" s="99"/>
      <c r="N3088" s="100"/>
      <c r="O3088" s="5"/>
    </row>
    <row r="3089" spans="2:15">
      <c r="B3089" s="3"/>
      <c r="C3089" s="29">
        <v>4</v>
      </c>
      <c r="D3089" s="98" t="s">
        <v>256</v>
      </c>
      <c r="E3089" s="99"/>
      <c r="F3089" s="99"/>
      <c r="G3089" s="99"/>
      <c r="H3089" s="99"/>
      <c r="I3089" s="100"/>
      <c r="J3089" s="98" t="s">
        <v>257</v>
      </c>
      <c r="K3089" s="99"/>
      <c r="L3089" s="99"/>
      <c r="M3089" s="99"/>
      <c r="N3089" s="100"/>
      <c r="O3089" s="5"/>
    </row>
    <row r="3090" spans="2:15">
      <c r="B3090" s="3"/>
      <c r="C3090" s="29">
        <v>5</v>
      </c>
      <c r="D3090" s="98" t="s">
        <v>258</v>
      </c>
      <c r="E3090" s="99"/>
      <c r="F3090" s="99"/>
      <c r="G3090" s="99"/>
      <c r="H3090" s="99"/>
      <c r="I3090" s="100"/>
      <c r="J3090" s="98" t="s">
        <v>259</v>
      </c>
      <c r="K3090" s="99"/>
      <c r="L3090" s="99"/>
      <c r="M3090" s="99"/>
      <c r="N3090" s="100"/>
      <c r="O3090" s="5"/>
    </row>
    <row r="3091" spans="2:15">
      <c r="B3091" s="3"/>
      <c r="C3091" s="4"/>
      <c r="D3091" s="4"/>
      <c r="E3091" s="4"/>
      <c r="F3091" s="30"/>
      <c r="G3091" s="30"/>
      <c r="H3091" s="30"/>
      <c r="I3091" s="30"/>
      <c r="J3091" s="30"/>
      <c r="K3091" s="30"/>
      <c r="L3091" s="30"/>
      <c r="M3091" s="30"/>
      <c r="N3091" s="30"/>
      <c r="O3091" s="5"/>
    </row>
    <row r="3092" spans="2:15">
      <c r="B3092" s="6" t="s">
        <v>71</v>
      </c>
      <c r="C3092" s="7" t="s">
        <v>72</v>
      </c>
      <c r="D3092" s="11"/>
      <c r="E3092" s="11" t="s">
        <v>3</v>
      </c>
      <c r="F3092" s="11"/>
      <c r="G3092" s="11"/>
      <c r="H3092" s="11"/>
      <c r="I3092" s="11"/>
      <c r="J3092" s="11"/>
      <c r="K3092" s="11"/>
      <c r="L3092" s="11"/>
      <c r="M3092" s="11"/>
      <c r="N3092" s="11"/>
      <c r="O3092" s="9"/>
    </row>
    <row r="3093" spans="2:15">
      <c r="B3093" s="14"/>
      <c r="C3093" s="15" t="s">
        <v>40</v>
      </c>
      <c r="D3093" s="105" t="s">
        <v>72</v>
      </c>
      <c r="E3093" s="106"/>
      <c r="F3093" s="106"/>
      <c r="G3093" s="106"/>
      <c r="H3093" s="106"/>
      <c r="I3093" s="107"/>
      <c r="J3093" s="105" t="s">
        <v>60</v>
      </c>
      <c r="K3093" s="108"/>
      <c r="L3093" s="108"/>
      <c r="M3093" s="108"/>
      <c r="N3093" s="109"/>
      <c r="O3093" s="5"/>
    </row>
    <row r="3094" spans="2:15">
      <c r="B3094" s="3"/>
      <c r="C3094" s="29">
        <v>1</v>
      </c>
      <c r="D3094" s="98" t="s">
        <v>61</v>
      </c>
      <c r="E3094" s="99"/>
      <c r="F3094" s="99"/>
      <c r="G3094" s="99"/>
      <c r="H3094" s="99"/>
      <c r="I3094" s="100"/>
      <c r="J3094" s="98" t="s">
        <v>62</v>
      </c>
      <c r="K3094" s="99"/>
      <c r="L3094" s="99"/>
      <c r="M3094" s="99"/>
      <c r="N3094" s="100"/>
      <c r="O3094" s="5"/>
    </row>
    <row r="3095" spans="2:15">
      <c r="B3095" s="3"/>
      <c r="C3095" s="29">
        <v>2</v>
      </c>
      <c r="D3095" s="98" t="s">
        <v>65</v>
      </c>
      <c r="E3095" s="99"/>
      <c r="F3095" s="99"/>
      <c r="G3095" s="99"/>
      <c r="H3095" s="99"/>
      <c r="I3095" s="100"/>
      <c r="J3095" s="98" t="s">
        <v>66</v>
      </c>
      <c r="K3095" s="99"/>
      <c r="L3095" s="99"/>
      <c r="M3095" s="99"/>
      <c r="N3095" s="100"/>
      <c r="O3095" s="5"/>
    </row>
    <row r="3096" spans="2:15">
      <c r="B3096" s="3"/>
      <c r="C3096" s="29">
        <v>3</v>
      </c>
      <c r="D3096" s="98" t="s">
        <v>73</v>
      </c>
      <c r="E3096" s="99"/>
      <c r="F3096" s="99"/>
      <c r="G3096" s="99"/>
      <c r="H3096" s="99"/>
      <c r="I3096" s="100"/>
      <c r="J3096" s="98" t="s">
        <v>66</v>
      </c>
      <c r="K3096" s="99"/>
      <c r="L3096" s="99"/>
      <c r="M3096" s="99"/>
      <c r="N3096" s="100"/>
      <c r="O3096" s="5"/>
    </row>
    <row r="3097" spans="2:15">
      <c r="B3097" s="3"/>
      <c r="C3097" s="29">
        <v>4</v>
      </c>
      <c r="D3097" s="98" t="s">
        <v>74</v>
      </c>
      <c r="E3097" s="99"/>
      <c r="F3097" s="99"/>
      <c r="G3097" s="99"/>
      <c r="H3097" s="99"/>
      <c r="I3097" s="100"/>
      <c r="J3097" s="98" t="s">
        <v>75</v>
      </c>
      <c r="K3097" s="99"/>
      <c r="L3097" s="99"/>
      <c r="M3097" s="99"/>
      <c r="N3097" s="100"/>
      <c r="O3097" s="5"/>
    </row>
    <row r="3098" spans="2:15">
      <c r="B3098" s="3"/>
      <c r="C3098" s="29">
        <v>5</v>
      </c>
      <c r="D3098" s="98" t="s">
        <v>76</v>
      </c>
      <c r="E3098" s="99"/>
      <c r="F3098" s="99"/>
      <c r="G3098" s="99"/>
      <c r="H3098" s="99"/>
      <c r="I3098" s="100"/>
      <c r="J3098" s="98" t="s">
        <v>77</v>
      </c>
      <c r="K3098" s="99"/>
      <c r="L3098" s="99"/>
      <c r="M3098" s="99"/>
      <c r="N3098" s="100"/>
      <c r="O3098" s="5"/>
    </row>
    <row r="3099" spans="2:15">
      <c r="B3099" s="3"/>
      <c r="C3099" s="4"/>
      <c r="D3099" s="4"/>
      <c r="E3099" s="4"/>
      <c r="F3099" s="4"/>
      <c r="G3099" s="4"/>
      <c r="H3099" s="4"/>
      <c r="I3099" s="4"/>
      <c r="J3099" s="4"/>
      <c r="K3099" s="4"/>
      <c r="L3099" s="4"/>
      <c r="M3099" s="4"/>
      <c r="N3099" s="4"/>
      <c r="O3099" s="5"/>
    </row>
    <row r="3100" spans="2:15">
      <c r="B3100" s="6" t="s">
        <v>78</v>
      </c>
      <c r="C3100" s="7" t="s">
        <v>79</v>
      </c>
      <c r="D3100" s="7"/>
      <c r="E3100" s="8" t="s">
        <v>3</v>
      </c>
      <c r="F3100" s="11"/>
      <c r="G3100" s="11"/>
      <c r="H3100" s="11"/>
      <c r="I3100" s="11"/>
      <c r="J3100" s="11"/>
      <c r="K3100" s="11"/>
      <c r="L3100" s="11"/>
      <c r="M3100" s="11"/>
      <c r="N3100" s="11"/>
      <c r="O3100" s="9"/>
    </row>
    <row r="3101" spans="2:15">
      <c r="B3101" s="14"/>
      <c r="C3101" s="31" t="s">
        <v>40</v>
      </c>
      <c r="D3101" s="102" t="s">
        <v>80</v>
      </c>
      <c r="E3101" s="103"/>
      <c r="F3101" s="103"/>
      <c r="G3101" s="103"/>
      <c r="H3101" s="103"/>
      <c r="I3101" s="103"/>
      <c r="J3101" s="103"/>
      <c r="K3101" s="103"/>
      <c r="L3101" s="103"/>
      <c r="M3101" s="103"/>
      <c r="N3101" s="104"/>
      <c r="O3101" s="5"/>
    </row>
    <row r="3102" spans="2:15">
      <c r="B3102" s="6"/>
      <c r="C3102" s="29">
        <v>1</v>
      </c>
      <c r="D3102" s="98" t="s">
        <v>81</v>
      </c>
      <c r="E3102" s="99"/>
      <c r="F3102" s="99"/>
      <c r="G3102" s="99"/>
      <c r="H3102" s="99"/>
      <c r="I3102" s="99"/>
      <c r="J3102" s="99"/>
      <c r="K3102" s="99"/>
      <c r="L3102" s="99"/>
      <c r="M3102" s="99"/>
      <c r="N3102" s="100"/>
      <c r="O3102" s="9"/>
    </row>
    <row r="3103" spans="2:15">
      <c r="B3103" s="6"/>
      <c r="C3103" s="29">
        <v>2</v>
      </c>
      <c r="D3103" s="98" t="s">
        <v>235</v>
      </c>
      <c r="E3103" s="99"/>
      <c r="F3103" s="99"/>
      <c r="G3103" s="99"/>
      <c r="H3103" s="99"/>
      <c r="I3103" s="99"/>
      <c r="J3103" s="99"/>
      <c r="K3103" s="99"/>
      <c r="L3103" s="99"/>
      <c r="M3103" s="99"/>
      <c r="N3103" s="100"/>
      <c r="O3103" s="9"/>
    </row>
    <row r="3104" spans="2:15">
      <c r="B3104" s="32"/>
      <c r="C3104" s="29">
        <v>3</v>
      </c>
      <c r="D3104" s="98" t="s">
        <v>83</v>
      </c>
      <c r="E3104" s="99"/>
      <c r="F3104" s="99"/>
      <c r="G3104" s="99"/>
      <c r="H3104" s="99"/>
      <c r="I3104" s="99"/>
      <c r="J3104" s="99"/>
      <c r="K3104" s="99"/>
      <c r="L3104" s="99"/>
      <c r="M3104" s="99"/>
      <c r="N3104" s="100"/>
      <c r="O3104" s="33"/>
    </row>
    <row r="3105" spans="2:15">
      <c r="B3105" s="32"/>
      <c r="C3105" s="29">
        <v>4</v>
      </c>
      <c r="D3105" s="98" t="s">
        <v>84</v>
      </c>
      <c r="E3105" s="99"/>
      <c r="F3105" s="99"/>
      <c r="G3105" s="99"/>
      <c r="H3105" s="99"/>
      <c r="I3105" s="99"/>
      <c r="J3105" s="99"/>
      <c r="K3105" s="99"/>
      <c r="L3105" s="99"/>
      <c r="M3105" s="99"/>
      <c r="N3105" s="100"/>
      <c r="O3105" s="33"/>
    </row>
    <row r="3106" spans="2:15">
      <c r="B3106" s="32"/>
      <c r="C3106" s="29">
        <v>5</v>
      </c>
      <c r="D3106" s="98" t="s">
        <v>85</v>
      </c>
      <c r="E3106" s="99"/>
      <c r="F3106" s="99"/>
      <c r="G3106" s="99"/>
      <c r="H3106" s="99"/>
      <c r="I3106" s="99"/>
      <c r="J3106" s="99"/>
      <c r="K3106" s="99"/>
      <c r="L3106" s="99"/>
      <c r="M3106" s="99"/>
      <c r="N3106" s="100"/>
      <c r="O3106" s="9"/>
    </row>
    <row r="3107" spans="2:15">
      <c r="B3107" s="3"/>
      <c r="C3107" s="4"/>
      <c r="D3107" s="4"/>
      <c r="E3107" s="34"/>
      <c r="F3107" s="101"/>
      <c r="G3107" s="101"/>
      <c r="H3107" s="101"/>
      <c r="I3107" s="101"/>
      <c r="J3107" s="101"/>
      <c r="K3107" s="101"/>
      <c r="L3107" s="101"/>
      <c r="M3107" s="101"/>
      <c r="N3107" s="101"/>
      <c r="O3107" s="5"/>
    </row>
    <row r="3108" spans="2:15">
      <c r="B3108" s="6" t="s">
        <v>86</v>
      </c>
      <c r="C3108" s="7" t="s">
        <v>87</v>
      </c>
      <c r="D3108" s="7"/>
      <c r="E3108" s="8" t="s">
        <v>3</v>
      </c>
      <c r="F3108" s="11"/>
      <c r="G3108" s="11"/>
      <c r="H3108" s="11"/>
      <c r="I3108" s="11"/>
      <c r="J3108" s="11"/>
      <c r="K3108" s="11"/>
      <c r="L3108" s="11"/>
      <c r="M3108" s="11"/>
      <c r="N3108" s="11"/>
      <c r="O3108" s="9"/>
    </row>
    <row r="3109" spans="2:15">
      <c r="B3109" s="14"/>
      <c r="C3109" s="31" t="s">
        <v>40</v>
      </c>
      <c r="D3109" s="102" t="s">
        <v>80</v>
      </c>
      <c r="E3109" s="103"/>
      <c r="F3109" s="103"/>
      <c r="G3109" s="103"/>
      <c r="H3109" s="103"/>
      <c r="I3109" s="103"/>
      <c r="J3109" s="103"/>
      <c r="K3109" s="103"/>
      <c r="L3109" s="103"/>
      <c r="M3109" s="103"/>
      <c r="N3109" s="104"/>
      <c r="O3109" s="5"/>
    </row>
    <row r="3110" spans="2:15">
      <c r="B3110" s="6"/>
      <c r="C3110" s="29">
        <v>1</v>
      </c>
      <c r="D3110" s="98" t="s">
        <v>88</v>
      </c>
      <c r="E3110" s="99"/>
      <c r="F3110" s="99"/>
      <c r="G3110" s="99"/>
      <c r="H3110" s="99"/>
      <c r="I3110" s="99"/>
      <c r="J3110" s="99"/>
      <c r="K3110" s="99"/>
      <c r="L3110" s="99"/>
      <c r="M3110" s="99"/>
      <c r="N3110" s="100"/>
      <c r="O3110" s="9"/>
    </row>
    <row r="3111" spans="2:15">
      <c r="B3111" s="6"/>
      <c r="C3111" s="29">
        <v>2</v>
      </c>
      <c r="D3111" s="98" t="s">
        <v>89</v>
      </c>
      <c r="E3111" s="99"/>
      <c r="F3111" s="99"/>
      <c r="G3111" s="99"/>
      <c r="H3111" s="99"/>
      <c r="I3111" s="99"/>
      <c r="J3111" s="99"/>
      <c r="K3111" s="99"/>
      <c r="L3111" s="99"/>
      <c r="M3111" s="99"/>
      <c r="N3111" s="100"/>
      <c r="O3111" s="9"/>
    </row>
    <row r="3112" spans="2:15">
      <c r="B3112" s="32"/>
      <c r="C3112" s="29">
        <v>3</v>
      </c>
      <c r="D3112" s="98" t="s">
        <v>90</v>
      </c>
      <c r="E3112" s="99"/>
      <c r="F3112" s="99"/>
      <c r="G3112" s="99"/>
      <c r="H3112" s="99"/>
      <c r="I3112" s="99"/>
      <c r="J3112" s="99"/>
      <c r="K3112" s="99"/>
      <c r="L3112" s="99"/>
      <c r="M3112" s="99"/>
      <c r="N3112" s="100"/>
      <c r="O3112" s="33"/>
    </row>
    <row r="3113" spans="2:15">
      <c r="B3113" s="32"/>
      <c r="C3113" s="29">
        <v>4</v>
      </c>
      <c r="D3113" s="98" t="s">
        <v>91</v>
      </c>
      <c r="E3113" s="99"/>
      <c r="F3113" s="99"/>
      <c r="G3113" s="99"/>
      <c r="H3113" s="99"/>
      <c r="I3113" s="99"/>
      <c r="J3113" s="99"/>
      <c r="K3113" s="99"/>
      <c r="L3113" s="99"/>
      <c r="M3113" s="99"/>
      <c r="N3113" s="100"/>
      <c r="O3113" s="33"/>
    </row>
    <row r="3114" spans="2:15">
      <c r="B3114" s="32"/>
      <c r="C3114" s="29">
        <v>5</v>
      </c>
      <c r="D3114" s="98" t="s">
        <v>92</v>
      </c>
      <c r="E3114" s="99"/>
      <c r="F3114" s="99"/>
      <c r="G3114" s="99"/>
      <c r="H3114" s="99"/>
      <c r="I3114" s="99"/>
      <c r="J3114" s="99"/>
      <c r="K3114" s="99"/>
      <c r="L3114" s="99"/>
      <c r="M3114" s="99"/>
      <c r="N3114" s="100"/>
      <c r="O3114" s="9"/>
    </row>
    <row r="3115" spans="2:15">
      <c r="B3115" s="32"/>
      <c r="C3115" s="28"/>
      <c r="D3115" s="13"/>
      <c r="E3115" s="35"/>
      <c r="F3115" s="35"/>
      <c r="G3115" s="35"/>
      <c r="H3115" s="35"/>
      <c r="I3115" s="35"/>
      <c r="J3115" s="35"/>
      <c r="K3115" s="35"/>
      <c r="L3115" s="35"/>
      <c r="M3115" s="35"/>
      <c r="N3115" s="35"/>
      <c r="O3115" s="9"/>
    </row>
    <row r="3116" spans="2:15">
      <c r="B3116" s="6" t="s">
        <v>93</v>
      </c>
      <c r="C3116" s="7" t="s">
        <v>94</v>
      </c>
      <c r="D3116" s="7"/>
      <c r="E3116" s="8" t="s">
        <v>3</v>
      </c>
      <c r="F3116" s="11"/>
      <c r="G3116" s="11"/>
      <c r="H3116" s="11"/>
      <c r="I3116" s="11"/>
      <c r="J3116" s="11"/>
      <c r="K3116" s="11"/>
      <c r="L3116" s="11"/>
      <c r="M3116" s="11"/>
      <c r="N3116" s="11"/>
      <c r="O3116" s="9"/>
    </row>
    <row r="3117" spans="2:15">
      <c r="B3117" s="14"/>
      <c r="C3117" s="31" t="s">
        <v>40</v>
      </c>
      <c r="D3117" s="95" t="s">
        <v>95</v>
      </c>
      <c r="E3117" s="96"/>
      <c r="F3117" s="96"/>
      <c r="G3117" s="96"/>
      <c r="H3117" s="97"/>
      <c r="I3117" s="95" t="s">
        <v>96</v>
      </c>
      <c r="J3117" s="96"/>
      <c r="K3117" s="97"/>
      <c r="L3117" s="95" t="s">
        <v>97</v>
      </c>
      <c r="M3117" s="96"/>
      <c r="N3117" s="97"/>
      <c r="O3117" s="5"/>
    </row>
    <row r="3118" spans="2:15">
      <c r="B3118" s="14"/>
      <c r="C3118" s="29">
        <v>1</v>
      </c>
      <c r="D3118" s="91" t="s">
        <v>98</v>
      </c>
      <c r="E3118" s="92"/>
      <c r="F3118" s="92"/>
      <c r="G3118" s="92"/>
      <c r="H3118" s="93"/>
      <c r="I3118" s="91" t="s">
        <v>99</v>
      </c>
      <c r="J3118" s="92"/>
      <c r="K3118" s="93"/>
      <c r="L3118" s="91" t="s">
        <v>100</v>
      </c>
      <c r="M3118" s="92"/>
      <c r="N3118" s="93"/>
      <c r="O3118" s="5"/>
    </row>
    <row r="3119" spans="2:15">
      <c r="B3119" s="14"/>
      <c r="C3119" s="37">
        <v>2</v>
      </c>
      <c r="D3119" s="98" t="s">
        <v>389</v>
      </c>
      <c r="E3119" s="125"/>
      <c r="F3119" s="125"/>
      <c r="G3119" s="125"/>
      <c r="H3119" s="126"/>
      <c r="I3119" s="91" t="s">
        <v>99</v>
      </c>
      <c r="J3119" s="92"/>
      <c r="K3119" s="93"/>
      <c r="L3119" s="91" t="s">
        <v>100</v>
      </c>
      <c r="M3119" s="92"/>
      <c r="N3119" s="93"/>
      <c r="O3119" s="5"/>
    </row>
    <row r="3120" spans="2:15">
      <c r="B3120" s="3"/>
      <c r="C3120" s="4"/>
      <c r="D3120" s="4"/>
      <c r="E3120" s="4"/>
      <c r="F3120" s="4"/>
      <c r="G3120" s="4"/>
      <c r="H3120" s="4"/>
      <c r="I3120" s="4"/>
      <c r="J3120" s="4"/>
      <c r="K3120" s="4"/>
      <c r="L3120" s="4"/>
      <c r="M3120" s="4"/>
      <c r="N3120" s="4"/>
      <c r="O3120" s="5"/>
    </row>
    <row r="3121" spans="2:15">
      <c r="B3121" s="6" t="s">
        <v>102</v>
      </c>
      <c r="C3121" s="7" t="s">
        <v>103</v>
      </c>
      <c r="D3121" s="7"/>
      <c r="E3121" s="7" t="s">
        <v>3</v>
      </c>
      <c r="F3121" s="7"/>
      <c r="G3121" s="7"/>
      <c r="H3121" s="7"/>
      <c r="I3121" s="11"/>
      <c r="J3121" s="11"/>
      <c r="K3121" s="11"/>
      <c r="L3121" s="11"/>
      <c r="M3121" s="11"/>
      <c r="N3121" s="11"/>
      <c r="O3121" s="9"/>
    </row>
    <row r="3122" spans="2:15">
      <c r="B3122" s="14"/>
      <c r="C3122" s="31" t="s">
        <v>40</v>
      </c>
      <c r="D3122" s="95" t="s">
        <v>104</v>
      </c>
      <c r="E3122" s="96"/>
      <c r="F3122" s="96"/>
      <c r="G3122" s="96"/>
      <c r="H3122" s="96"/>
      <c r="I3122" s="96"/>
      <c r="J3122" s="97"/>
      <c r="K3122" s="95" t="s">
        <v>105</v>
      </c>
      <c r="L3122" s="96"/>
      <c r="M3122" s="96"/>
      <c r="N3122" s="97"/>
      <c r="O3122" s="5"/>
    </row>
    <row r="3123" spans="2:15">
      <c r="B3123" s="6"/>
      <c r="C3123" s="29">
        <v>1</v>
      </c>
      <c r="D3123" s="91" t="s">
        <v>106</v>
      </c>
      <c r="E3123" s="92"/>
      <c r="F3123" s="92"/>
      <c r="G3123" s="92"/>
      <c r="H3123" s="92"/>
      <c r="I3123" s="92"/>
      <c r="J3123" s="93"/>
      <c r="K3123" s="91" t="s">
        <v>107</v>
      </c>
      <c r="L3123" s="92"/>
      <c r="M3123" s="92"/>
      <c r="N3123" s="93"/>
      <c r="O3123" s="9"/>
    </row>
    <row r="3124" spans="2:15">
      <c r="B3124" s="6"/>
      <c r="C3124" s="29">
        <v>2</v>
      </c>
      <c r="D3124" s="91" t="s">
        <v>108</v>
      </c>
      <c r="E3124" s="92"/>
      <c r="F3124" s="92"/>
      <c r="G3124" s="92"/>
      <c r="H3124" s="92"/>
      <c r="I3124" s="92"/>
      <c r="J3124" s="93"/>
      <c r="K3124" s="91" t="s">
        <v>109</v>
      </c>
      <c r="L3124" s="92"/>
      <c r="M3124" s="92"/>
      <c r="N3124" s="93"/>
      <c r="O3124" s="9"/>
    </row>
    <row r="3125" spans="2:15">
      <c r="B3125" s="6"/>
      <c r="C3125" s="29">
        <v>3</v>
      </c>
      <c r="D3125" s="91" t="s">
        <v>110</v>
      </c>
      <c r="E3125" s="92"/>
      <c r="F3125" s="92"/>
      <c r="G3125" s="92"/>
      <c r="H3125" s="92"/>
      <c r="I3125" s="92"/>
      <c r="J3125" s="93"/>
      <c r="K3125" s="91" t="s">
        <v>111</v>
      </c>
      <c r="L3125" s="92"/>
      <c r="M3125" s="92"/>
      <c r="N3125" s="93"/>
      <c r="O3125" s="9"/>
    </row>
    <row r="3126" spans="2:15">
      <c r="B3126" s="6"/>
      <c r="C3126" s="29">
        <v>4</v>
      </c>
      <c r="D3126" s="91" t="s">
        <v>112</v>
      </c>
      <c r="E3126" s="92"/>
      <c r="F3126" s="92"/>
      <c r="G3126" s="92"/>
      <c r="H3126" s="92"/>
      <c r="I3126" s="92"/>
      <c r="J3126" s="93"/>
      <c r="K3126" s="91" t="s">
        <v>113</v>
      </c>
      <c r="L3126" s="92"/>
      <c r="M3126" s="92"/>
      <c r="N3126" s="93"/>
      <c r="O3126" s="9"/>
    </row>
    <row r="3127" spans="2:15">
      <c r="B3127" s="6"/>
      <c r="C3127" s="29">
        <v>5</v>
      </c>
      <c r="D3127" s="91" t="s">
        <v>114</v>
      </c>
      <c r="E3127" s="92"/>
      <c r="F3127" s="92"/>
      <c r="G3127" s="92"/>
      <c r="H3127" s="92"/>
      <c r="I3127" s="92"/>
      <c r="J3127" s="93"/>
      <c r="K3127" s="91" t="s">
        <v>115</v>
      </c>
      <c r="L3127" s="92"/>
      <c r="M3127" s="92"/>
      <c r="N3127" s="93"/>
      <c r="O3127" s="9"/>
    </row>
    <row r="3128" spans="2:15">
      <c r="B3128" s="6"/>
      <c r="C3128" s="29">
        <v>6</v>
      </c>
      <c r="D3128" s="91" t="s">
        <v>116</v>
      </c>
      <c r="E3128" s="92"/>
      <c r="F3128" s="92"/>
      <c r="G3128" s="92"/>
      <c r="H3128" s="92"/>
      <c r="I3128" s="92"/>
      <c r="J3128" s="93"/>
      <c r="K3128" s="91" t="s">
        <v>117</v>
      </c>
      <c r="L3128" s="92"/>
      <c r="M3128" s="92"/>
      <c r="N3128" s="93"/>
      <c r="O3128" s="9"/>
    </row>
    <row r="3129" spans="2:15">
      <c r="B3129" s="6"/>
      <c r="C3129" s="29">
        <v>7</v>
      </c>
      <c r="D3129" s="91" t="s">
        <v>118</v>
      </c>
      <c r="E3129" s="92"/>
      <c r="F3129" s="92"/>
      <c r="G3129" s="92"/>
      <c r="H3129" s="92"/>
      <c r="I3129" s="92"/>
      <c r="J3129" s="93"/>
      <c r="K3129" s="91" t="s">
        <v>119</v>
      </c>
      <c r="L3129" s="92"/>
      <c r="M3129" s="92"/>
      <c r="N3129" s="93"/>
      <c r="O3129" s="9"/>
    </row>
    <row r="3130" spans="2:15">
      <c r="B3130" s="6"/>
      <c r="C3130" s="29">
        <v>8</v>
      </c>
      <c r="D3130" s="91" t="s">
        <v>120</v>
      </c>
      <c r="E3130" s="92"/>
      <c r="F3130" s="92"/>
      <c r="G3130" s="92"/>
      <c r="H3130" s="92"/>
      <c r="I3130" s="92"/>
      <c r="J3130" s="93"/>
      <c r="K3130" s="91" t="s">
        <v>121</v>
      </c>
      <c r="L3130" s="92"/>
      <c r="M3130" s="92"/>
      <c r="N3130" s="93"/>
      <c r="O3130" s="9"/>
    </row>
    <row r="3131" spans="2:15">
      <c r="B3131" s="6"/>
      <c r="C3131" s="29">
        <v>9</v>
      </c>
      <c r="D3131" s="91" t="s">
        <v>122</v>
      </c>
      <c r="E3131" s="92"/>
      <c r="F3131" s="92"/>
      <c r="G3131" s="92"/>
      <c r="H3131" s="92"/>
      <c r="I3131" s="92"/>
      <c r="J3131" s="93"/>
      <c r="K3131" s="91" t="s">
        <v>123</v>
      </c>
      <c r="L3131" s="92"/>
      <c r="M3131" s="92"/>
      <c r="N3131" s="93"/>
      <c r="O3131" s="9"/>
    </row>
    <row r="3132" spans="2:15">
      <c r="B3132" s="14"/>
      <c r="C3132" s="36"/>
      <c r="D3132" s="36"/>
      <c r="E3132" s="36"/>
      <c r="F3132" s="36"/>
      <c r="G3132" s="36"/>
      <c r="H3132" s="36"/>
      <c r="I3132" s="4"/>
      <c r="J3132" s="4"/>
      <c r="K3132" s="4"/>
      <c r="L3132" s="4"/>
      <c r="M3132" s="4"/>
      <c r="N3132" s="4"/>
      <c r="O3132" s="5"/>
    </row>
    <row r="3133" spans="2:15">
      <c r="B3133" s="6" t="s">
        <v>124</v>
      </c>
      <c r="C3133" s="94" t="s">
        <v>125</v>
      </c>
      <c r="D3133" s="94"/>
      <c r="E3133" s="11" t="s">
        <v>3</v>
      </c>
      <c r="F3133" s="11"/>
      <c r="G3133" s="11"/>
      <c r="H3133" s="11"/>
      <c r="I3133" s="11"/>
      <c r="J3133" s="11"/>
      <c r="K3133" s="11"/>
      <c r="L3133" s="11"/>
      <c r="M3133" s="11"/>
      <c r="N3133" s="11"/>
      <c r="O3133" s="9"/>
    </row>
    <row r="3134" spans="2:15">
      <c r="B3134" s="14"/>
      <c r="C3134" s="37" t="s">
        <v>40</v>
      </c>
      <c r="D3134" s="122" t="s">
        <v>126</v>
      </c>
      <c r="E3134" s="123"/>
      <c r="F3134" s="123"/>
      <c r="G3134" s="123"/>
      <c r="H3134" s="123"/>
      <c r="I3134" s="123"/>
      <c r="J3134" s="124"/>
      <c r="K3134" s="122" t="s">
        <v>127</v>
      </c>
      <c r="L3134" s="123"/>
      <c r="M3134" s="123"/>
      <c r="N3134" s="124"/>
      <c r="O3134" s="5"/>
    </row>
    <row r="3135" spans="2:15">
      <c r="B3135" s="6"/>
      <c r="C3135" s="29">
        <v>1</v>
      </c>
      <c r="D3135" s="91" t="s">
        <v>11</v>
      </c>
      <c r="E3135" s="92"/>
      <c r="F3135" s="92"/>
      <c r="G3135" s="92"/>
      <c r="H3135" s="92"/>
      <c r="I3135" s="92"/>
      <c r="J3135" s="93"/>
      <c r="K3135" s="91" t="s">
        <v>11</v>
      </c>
      <c r="L3135" s="92"/>
      <c r="M3135" s="92"/>
      <c r="N3135" s="93"/>
      <c r="O3135" s="9"/>
    </row>
    <row r="3136" spans="2:15">
      <c r="B3136" s="6"/>
      <c r="C3136" s="29">
        <v>2</v>
      </c>
      <c r="D3136" s="91" t="s">
        <v>11</v>
      </c>
      <c r="E3136" s="92"/>
      <c r="F3136" s="92"/>
      <c r="G3136" s="92"/>
      <c r="H3136" s="92"/>
      <c r="I3136" s="92"/>
      <c r="J3136" s="93"/>
      <c r="K3136" s="91" t="s">
        <v>11</v>
      </c>
      <c r="L3136" s="92"/>
      <c r="M3136" s="92"/>
      <c r="N3136" s="93"/>
      <c r="O3136" s="9"/>
    </row>
    <row r="3137" spans="2:15">
      <c r="B3137" s="3"/>
      <c r="C3137" s="4"/>
      <c r="D3137" s="4"/>
      <c r="E3137" s="4"/>
      <c r="F3137" s="30"/>
      <c r="G3137" s="30"/>
      <c r="H3137" s="30"/>
      <c r="I3137" s="30"/>
      <c r="J3137" s="30"/>
      <c r="K3137" s="30"/>
      <c r="L3137" s="30"/>
      <c r="M3137" s="30"/>
      <c r="N3137" s="30"/>
      <c r="O3137" s="5"/>
    </row>
    <row r="3138" spans="2:15">
      <c r="B3138" s="6" t="s">
        <v>128</v>
      </c>
      <c r="C3138" s="7" t="s">
        <v>129</v>
      </c>
      <c r="D3138" s="7"/>
      <c r="E3138" s="7" t="s">
        <v>3</v>
      </c>
      <c r="F3138" s="7"/>
      <c r="G3138" s="7"/>
      <c r="H3138" s="7"/>
      <c r="I3138" s="11"/>
      <c r="J3138" s="11"/>
      <c r="K3138" s="11"/>
      <c r="L3138" s="11"/>
      <c r="M3138" s="11"/>
      <c r="N3138" s="11"/>
      <c r="O3138" s="9"/>
    </row>
    <row r="3139" spans="2:15">
      <c r="B3139" s="32"/>
      <c r="C3139" s="7" t="s">
        <v>9</v>
      </c>
      <c r="D3139" s="38" t="s">
        <v>130</v>
      </c>
      <c r="E3139" s="38" t="s">
        <v>3</v>
      </c>
      <c r="F3139" s="88" t="s">
        <v>131</v>
      </c>
      <c r="G3139" s="88"/>
      <c r="H3139" s="87"/>
      <c r="I3139" s="87"/>
      <c r="J3139" s="87"/>
      <c r="K3139" s="87"/>
      <c r="L3139" s="87"/>
      <c r="M3139" s="87"/>
      <c r="N3139" s="87"/>
      <c r="O3139" s="9"/>
    </row>
    <row r="3140" spans="2:15">
      <c r="B3140" s="32"/>
      <c r="C3140" s="7" t="s">
        <v>12</v>
      </c>
      <c r="D3140" s="38" t="s">
        <v>132</v>
      </c>
      <c r="E3140" s="38" t="s">
        <v>3</v>
      </c>
      <c r="F3140" s="11" t="s">
        <v>133</v>
      </c>
      <c r="G3140" s="88" t="s">
        <v>134</v>
      </c>
      <c r="H3140" s="87"/>
      <c r="I3140" s="87"/>
      <c r="J3140" s="87"/>
      <c r="K3140" s="87"/>
      <c r="L3140" s="87"/>
      <c r="M3140" s="87"/>
      <c r="N3140" s="87"/>
      <c r="O3140" s="9"/>
    </row>
    <row r="3141" spans="2:15">
      <c r="B3141" s="32"/>
      <c r="C3141" s="7"/>
      <c r="D3141" s="38"/>
      <c r="E3141" s="38"/>
      <c r="F3141" s="11" t="s">
        <v>135</v>
      </c>
      <c r="G3141" s="87" t="s">
        <v>136</v>
      </c>
      <c r="H3141" s="87"/>
      <c r="I3141" s="87"/>
      <c r="J3141" s="87"/>
      <c r="K3141" s="87"/>
      <c r="L3141" s="87"/>
      <c r="M3141" s="87"/>
      <c r="N3141" s="87"/>
      <c r="O3141" s="9"/>
    </row>
    <row r="3142" spans="2:15">
      <c r="B3142" s="32"/>
      <c r="C3142" s="7"/>
      <c r="D3142" s="38"/>
      <c r="E3142" s="38"/>
      <c r="F3142" s="11" t="s">
        <v>137</v>
      </c>
      <c r="G3142" s="87" t="s">
        <v>138</v>
      </c>
      <c r="H3142" s="87"/>
      <c r="I3142" s="87"/>
      <c r="J3142" s="87"/>
      <c r="K3142" s="87"/>
      <c r="L3142" s="87"/>
      <c r="M3142" s="87"/>
      <c r="N3142" s="87"/>
      <c r="O3142" s="9"/>
    </row>
    <row r="3143" spans="2:15">
      <c r="B3143" s="32"/>
      <c r="C3143" s="7"/>
      <c r="D3143" s="38"/>
      <c r="E3143" s="38"/>
      <c r="F3143" s="11" t="s">
        <v>139</v>
      </c>
      <c r="G3143" s="87" t="s">
        <v>140</v>
      </c>
      <c r="H3143" s="87"/>
      <c r="I3143" s="87"/>
      <c r="J3143" s="87"/>
      <c r="K3143" s="87"/>
      <c r="L3143" s="87"/>
      <c r="M3143" s="87"/>
      <c r="N3143" s="87"/>
      <c r="O3143" s="9"/>
    </row>
    <row r="3144" spans="2:15">
      <c r="B3144" s="32"/>
      <c r="C3144" s="7" t="s">
        <v>14</v>
      </c>
      <c r="D3144" s="39" t="s">
        <v>141</v>
      </c>
      <c r="E3144" s="38" t="s">
        <v>3</v>
      </c>
      <c r="F3144" s="11" t="s">
        <v>142</v>
      </c>
      <c r="G3144" s="88" t="s">
        <v>143</v>
      </c>
      <c r="H3144" s="87"/>
      <c r="I3144" s="87"/>
      <c r="J3144" s="87"/>
      <c r="K3144" s="87"/>
      <c r="L3144" s="87"/>
      <c r="M3144" s="87"/>
      <c r="N3144" s="87"/>
      <c r="O3144" s="9"/>
    </row>
    <row r="3145" spans="2:15">
      <c r="B3145" s="32"/>
      <c r="C3145" s="7"/>
      <c r="D3145" s="39"/>
      <c r="E3145" s="38"/>
      <c r="F3145" s="11" t="s">
        <v>144</v>
      </c>
      <c r="G3145" s="88" t="s">
        <v>145</v>
      </c>
      <c r="H3145" s="87"/>
      <c r="I3145" s="87"/>
      <c r="J3145" s="87"/>
      <c r="K3145" s="87"/>
      <c r="L3145" s="87"/>
      <c r="M3145" s="87"/>
      <c r="N3145" s="87"/>
      <c r="O3145" s="9"/>
    </row>
    <row r="3146" spans="2:15">
      <c r="B3146" s="32"/>
      <c r="C3146" s="7"/>
      <c r="D3146" s="39"/>
      <c r="E3146" s="38"/>
      <c r="F3146" s="11" t="s">
        <v>146</v>
      </c>
      <c r="G3146" s="86" t="s">
        <v>147</v>
      </c>
      <c r="H3146" s="110"/>
      <c r="I3146" s="110"/>
      <c r="J3146" s="110"/>
      <c r="K3146" s="110"/>
      <c r="L3146" s="110"/>
      <c r="M3146" s="110"/>
      <c r="N3146" s="110"/>
      <c r="O3146" s="9"/>
    </row>
    <row r="3147" spans="2:15">
      <c r="B3147" s="32"/>
      <c r="C3147" s="7"/>
      <c r="D3147" s="39"/>
      <c r="E3147" s="38"/>
      <c r="F3147" s="11" t="s">
        <v>148</v>
      </c>
      <c r="G3147" s="86" t="s">
        <v>149</v>
      </c>
      <c r="H3147" s="110"/>
      <c r="I3147" s="110"/>
      <c r="J3147" s="110"/>
      <c r="K3147" s="110"/>
      <c r="L3147" s="110"/>
      <c r="M3147" s="110"/>
      <c r="N3147" s="110"/>
      <c r="O3147" s="9"/>
    </row>
    <row r="3148" spans="2:15">
      <c r="B3148" s="32"/>
      <c r="C3148" s="7" t="s">
        <v>17</v>
      </c>
      <c r="D3148" s="38" t="s">
        <v>150</v>
      </c>
      <c r="E3148" s="38" t="s">
        <v>3</v>
      </c>
      <c r="F3148" s="11" t="s">
        <v>151</v>
      </c>
      <c r="G3148" s="11" t="s">
        <v>3</v>
      </c>
      <c r="H3148" s="88" t="s">
        <v>152</v>
      </c>
      <c r="I3148" s="87"/>
      <c r="J3148" s="87"/>
      <c r="K3148" s="87"/>
      <c r="L3148" s="87"/>
      <c r="M3148" s="87"/>
      <c r="N3148" s="87"/>
      <c r="O3148" s="9"/>
    </row>
    <row r="3149" spans="2:15">
      <c r="B3149" s="32"/>
      <c r="C3149" s="7"/>
      <c r="D3149" s="38"/>
      <c r="E3149" s="38"/>
      <c r="F3149" s="11" t="s">
        <v>153</v>
      </c>
      <c r="G3149" s="11" t="s">
        <v>3</v>
      </c>
      <c r="H3149" s="11" t="s">
        <v>154</v>
      </c>
      <c r="I3149" s="40"/>
      <c r="J3149" s="40"/>
      <c r="K3149" s="40"/>
      <c r="L3149" s="40"/>
      <c r="M3149" s="40"/>
      <c r="N3149" s="40"/>
      <c r="O3149" s="9"/>
    </row>
    <row r="3150" spans="2:15">
      <c r="B3150" s="32"/>
      <c r="C3150" s="7" t="s">
        <v>20</v>
      </c>
      <c r="D3150" s="38" t="s">
        <v>155</v>
      </c>
      <c r="E3150" s="38" t="s">
        <v>3</v>
      </c>
      <c r="F3150" s="88" t="s">
        <v>156</v>
      </c>
      <c r="G3150" s="87"/>
      <c r="H3150" s="87"/>
      <c r="I3150" s="87"/>
      <c r="J3150" s="87"/>
      <c r="K3150" s="87"/>
      <c r="L3150" s="87"/>
      <c r="M3150" s="87"/>
      <c r="N3150" s="87"/>
      <c r="O3150" s="9"/>
    </row>
    <row r="3151" spans="2:15">
      <c r="B3151" s="32"/>
      <c r="C3151" s="7"/>
      <c r="D3151" s="38"/>
      <c r="E3151" s="38"/>
      <c r="F3151" s="88" t="s">
        <v>157</v>
      </c>
      <c r="G3151" s="87"/>
      <c r="H3151" s="87"/>
      <c r="I3151" s="87"/>
      <c r="J3151" s="87"/>
      <c r="K3151" s="87"/>
      <c r="L3151" s="87"/>
      <c r="M3151" s="87"/>
      <c r="N3151" s="87"/>
      <c r="O3151" s="9"/>
    </row>
    <row r="3152" spans="2:15">
      <c r="B3152" s="32"/>
      <c r="C3152" s="7"/>
      <c r="D3152" s="38"/>
      <c r="E3152" s="38"/>
      <c r="F3152" s="88" t="s">
        <v>158</v>
      </c>
      <c r="G3152" s="87"/>
      <c r="H3152" s="87"/>
      <c r="I3152" s="87"/>
      <c r="J3152" s="87"/>
      <c r="K3152" s="87"/>
      <c r="L3152" s="87"/>
      <c r="M3152" s="87"/>
      <c r="N3152" s="87"/>
      <c r="O3152" s="9"/>
    </row>
    <row r="3153" spans="2:15">
      <c r="B3153" s="32"/>
      <c r="C3153" s="7"/>
      <c r="D3153" s="38"/>
      <c r="E3153" s="38"/>
      <c r="F3153" s="88" t="s">
        <v>159</v>
      </c>
      <c r="G3153" s="87"/>
      <c r="H3153" s="87"/>
      <c r="I3153" s="87"/>
      <c r="J3153" s="87"/>
      <c r="K3153" s="87"/>
      <c r="L3153" s="87"/>
      <c r="M3153" s="87"/>
      <c r="N3153" s="87"/>
      <c r="O3153" s="9"/>
    </row>
    <row r="3154" spans="2:15">
      <c r="B3154" s="32"/>
      <c r="C3154" s="7"/>
      <c r="D3154" s="38"/>
      <c r="E3154" s="38"/>
      <c r="F3154" s="88" t="s">
        <v>160</v>
      </c>
      <c r="G3154" s="87"/>
      <c r="H3154" s="87"/>
      <c r="I3154" s="87"/>
      <c r="J3154" s="87"/>
      <c r="K3154" s="87"/>
      <c r="L3154" s="87"/>
      <c r="M3154" s="87"/>
      <c r="N3154" s="87"/>
      <c r="O3154" s="9"/>
    </row>
    <row r="3155" spans="2:15">
      <c r="B3155" s="32"/>
      <c r="C3155" s="7"/>
      <c r="D3155" s="38"/>
      <c r="E3155" s="38"/>
      <c r="F3155" s="88" t="s">
        <v>161</v>
      </c>
      <c r="G3155" s="87"/>
      <c r="H3155" s="87"/>
      <c r="I3155" s="87"/>
      <c r="J3155" s="87"/>
      <c r="K3155" s="87"/>
      <c r="L3155" s="87"/>
      <c r="M3155" s="87"/>
      <c r="N3155" s="87"/>
      <c r="O3155" s="9"/>
    </row>
    <row r="3156" spans="2:15">
      <c r="B3156" s="32"/>
      <c r="C3156" s="7" t="s">
        <v>22</v>
      </c>
      <c r="D3156" s="38" t="s">
        <v>162</v>
      </c>
      <c r="E3156" s="38" t="s">
        <v>3</v>
      </c>
      <c r="F3156" s="41" t="s">
        <v>163</v>
      </c>
      <c r="G3156" s="11"/>
      <c r="H3156" s="7" t="s">
        <v>164</v>
      </c>
      <c r="I3156" s="8"/>
      <c r="J3156" s="11" t="s">
        <v>165</v>
      </c>
      <c r="K3156" s="11"/>
      <c r="L3156" s="11"/>
      <c r="M3156" s="11"/>
      <c r="N3156" s="11"/>
      <c r="O3156" s="9"/>
    </row>
    <row r="3157" spans="2:15">
      <c r="B3157" s="32"/>
      <c r="C3157" s="7"/>
      <c r="D3157" s="38"/>
      <c r="E3157" s="42"/>
      <c r="F3157" s="41" t="s">
        <v>166</v>
      </c>
      <c r="G3157" s="28"/>
      <c r="H3157" s="7" t="s">
        <v>167</v>
      </c>
      <c r="I3157" s="43"/>
      <c r="J3157" s="7" t="s">
        <v>168</v>
      </c>
      <c r="K3157" s="11"/>
      <c r="L3157" s="11"/>
      <c r="M3157" s="11"/>
      <c r="N3157" s="11"/>
      <c r="O3157" s="9"/>
    </row>
    <row r="3158" spans="2:15">
      <c r="B3158" s="32"/>
      <c r="C3158" s="7"/>
      <c r="D3158" s="38"/>
      <c r="E3158" s="42"/>
      <c r="F3158" s="41" t="s">
        <v>169</v>
      </c>
      <c r="G3158" s="28"/>
      <c r="H3158" s="7" t="s">
        <v>170</v>
      </c>
      <c r="I3158" s="43"/>
      <c r="J3158" s="43" t="s">
        <v>168</v>
      </c>
      <c r="K3158" s="11"/>
      <c r="L3158" s="11"/>
      <c r="M3158" s="11"/>
      <c r="N3158" s="11"/>
      <c r="O3158" s="9"/>
    </row>
    <row r="3159" spans="2:15">
      <c r="B3159" s="32"/>
      <c r="C3159" s="7"/>
      <c r="D3159" s="38"/>
      <c r="E3159" s="42"/>
      <c r="F3159" s="41" t="s">
        <v>171</v>
      </c>
      <c r="G3159" s="28"/>
      <c r="H3159" s="7" t="s">
        <v>172</v>
      </c>
      <c r="I3159" s="43"/>
      <c r="J3159" s="43" t="s">
        <v>168</v>
      </c>
      <c r="K3159" s="11"/>
      <c r="L3159" s="11"/>
      <c r="M3159" s="11"/>
      <c r="N3159" s="11"/>
      <c r="O3159" s="9"/>
    </row>
    <row r="3160" spans="2:15">
      <c r="B3160" s="32"/>
      <c r="C3160" s="7"/>
      <c r="D3160" s="44"/>
      <c r="E3160" s="42"/>
      <c r="F3160" s="41" t="s">
        <v>173</v>
      </c>
      <c r="G3160" s="28"/>
      <c r="H3160" s="7" t="s">
        <v>174</v>
      </c>
      <c r="I3160" s="43"/>
      <c r="J3160" s="43" t="s">
        <v>168</v>
      </c>
      <c r="K3160" s="11"/>
      <c r="L3160" s="11"/>
      <c r="M3160" s="11"/>
      <c r="N3160" s="11"/>
      <c r="O3160" s="9"/>
    </row>
    <row r="3161" spans="2:15">
      <c r="B3161" s="32"/>
      <c r="C3161" s="7"/>
      <c r="D3161" s="44"/>
      <c r="E3161" s="42"/>
      <c r="F3161" s="41" t="s">
        <v>175</v>
      </c>
      <c r="G3161" s="28"/>
      <c r="H3161" s="7" t="s">
        <v>176</v>
      </c>
      <c r="I3161" s="43"/>
      <c r="J3161" s="43" t="s">
        <v>168</v>
      </c>
      <c r="K3161" s="11"/>
      <c r="L3161" s="11"/>
      <c r="M3161" s="11"/>
      <c r="N3161" s="11"/>
      <c r="O3161" s="9"/>
    </row>
    <row r="3162" spans="2:15">
      <c r="B3162" s="32"/>
      <c r="C3162" s="7" t="s">
        <v>24</v>
      </c>
      <c r="D3162" s="38" t="s">
        <v>177</v>
      </c>
      <c r="E3162" s="10"/>
      <c r="F3162" s="11" t="s">
        <v>178</v>
      </c>
      <c r="G3162" s="88" t="s">
        <v>179</v>
      </c>
      <c r="H3162" s="87"/>
      <c r="I3162" s="87"/>
      <c r="J3162" s="87"/>
      <c r="K3162" s="87"/>
      <c r="L3162" s="87"/>
      <c r="M3162" s="87"/>
      <c r="N3162" s="87"/>
      <c r="O3162" s="9"/>
    </row>
    <row r="3163" spans="2:15">
      <c r="B3163" s="32"/>
      <c r="C3163" s="11"/>
      <c r="D3163" s="44"/>
      <c r="E3163" s="44"/>
      <c r="F3163" s="28" t="s">
        <v>180</v>
      </c>
      <c r="G3163" s="88" t="s">
        <v>181</v>
      </c>
      <c r="H3163" s="87"/>
      <c r="I3163" s="87"/>
      <c r="J3163" s="87"/>
      <c r="K3163" s="87"/>
      <c r="L3163" s="87"/>
      <c r="M3163" s="87"/>
      <c r="N3163" s="87"/>
      <c r="O3163" s="9"/>
    </row>
    <row r="3164" spans="2:15">
      <c r="B3164" s="32"/>
      <c r="C3164" s="11"/>
      <c r="D3164" s="44"/>
      <c r="E3164" s="44"/>
      <c r="F3164" s="28" t="s">
        <v>182</v>
      </c>
      <c r="G3164" s="88" t="s">
        <v>183</v>
      </c>
      <c r="H3164" s="87"/>
      <c r="I3164" s="87"/>
      <c r="J3164" s="87"/>
      <c r="K3164" s="87"/>
      <c r="L3164" s="87"/>
      <c r="M3164" s="87"/>
      <c r="N3164" s="87"/>
      <c r="O3164" s="9"/>
    </row>
    <row r="3165" spans="2:15">
      <c r="B3165" s="32"/>
      <c r="C3165" s="11"/>
      <c r="D3165" s="44"/>
      <c r="E3165" s="44"/>
      <c r="F3165" s="28" t="s">
        <v>184</v>
      </c>
      <c r="G3165" s="88" t="s">
        <v>185</v>
      </c>
      <c r="H3165" s="88"/>
      <c r="I3165" s="88"/>
      <c r="J3165" s="88"/>
      <c r="K3165" s="88"/>
      <c r="L3165" s="88"/>
      <c r="M3165" s="88"/>
      <c r="N3165" s="88"/>
      <c r="O3165" s="9"/>
    </row>
    <row r="3166" spans="2:15">
      <c r="B3166" s="3"/>
      <c r="C3166" s="4"/>
      <c r="D3166" s="45"/>
      <c r="E3166" s="45"/>
      <c r="F3166" s="4"/>
      <c r="G3166" s="4"/>
      <c r="H3166" s="4"/>
      <c r="I3166" s="4"/>
      <c r="J3166" s="4"/>
      <c r="K3166" s="4"/>
      <c r="L3166" s="4"/>
      <c r="M3166" s="4"/>
      <c r="N3166" s="4"/>
      <c r="O3166" s="5"/>
    </row>
    <row r="3167" spans="2:15">
      <c r="B3167" s="6" t="s">
        <v>186</v>
      </c>
      <c r="C3167" s="89" t="s">
        <v>187</v>
      </c>
      <c r="D3167" s="90"/>
      <c r="E3167" s="7" t="s">
        <v>3</v>
      </c>
      <c r="F3167" s="7" t="s">
        <v>188</v>
      </c>
      <c r="G3167" s="7"/>
      <c r="H3167" s="10"/>
      <c r="I3167" s="7"/>
      <c r="J3167" s="11"/>
      <c r="K3167" s="11"/>
      <c r="L3167" s="11"/>
      <c r="M3167" s="11"/>
      <c r="N3167" s="11"/>
      <c r="O3167" s="9"/>
    </row>
    <row r="3168" spans="2:15">
      <c r="B3168" s="3"/>
      <c r="C3168" s="4"/>
      <c r="D3168" s="45"/>
      <c r="E3168" s="45"/>
      <c r="F3168" s="4"/>
      <c r="G3168" s="4"/>
      <c r="H3168" s="4"/>
      <c r="I3168" s="4"/>
      <c r="J3168" s="4"/>
      <c r="K3168" s="4"/>
      <c r="L3168" s="4"/>
      <c r="M3168" s="4"/>
      <c r="N3168" s="4"/>
      <c r="O3168" s="5"/>
    </row>
    <row r="3169" spans="2:15">
      <c r="B3169" s="6" t="s">
        <v>189</v>
      </c>
      <c r="C3169" s="7" t="s">
        <v>190</v>
      </c>
      <c r="D3169" s="7"/>
      <c r="E3169" s="38" t="s">
        <v>3</v>
      </c>
      <c r="F3169" s="28">
        <v>9</v>
      </c>
      <c r="G3169" s="11"/>
      <c r="H3169" s="11"/>
      <c r="I3169" s="11"/>
      <c r="J3169" s="7"/>
      <c r="K3169" s="11"/>
      <c r="L3169" s="11"/>
      <c r="M3169" s="11"/>
      <c r="N3169" s="11"/>
      <c r="O3169" s="9"/>
    </row>
    <row r="3170" spans="2:15">
      <c r="B3170" s="46"/>
      <c r="C3170" s="47"/>
      <c r="D3170" s="48"/>
      <c r="E3170" s="48"/>
      <c r="F3170" s="49"/>
      <c r="G3170" s="49"/>
      <c r="H3170" s="49"/>
      <c r="I3170" s="49"/>
      <c r="J3170" s="49"/>
      <c r="K3170" s="49"/>
      <c r="L3170" s="49"/>
      <c r="M3170" s="49"/>
      <c r="N3170" s="49"/>
      <c r="O3170" s="50"/>
    </row>
    <row r="3176" spans="2:15">
      <c r="K3176" s="55" t="s">
        <v>98</v>
      </c>
    </row>
    <row r="3177" spans="2:15">
      <c r="K3177" s="56" t="s">
        <v>644</v>
      </c>
    </row>
    <row r="3178" spans="2:15">
      <c r="K3178" s="58"/>
    </row>
    <row r="3179" spans="2:15">
      <c r="K3179" s="58"/>
    </row>
    <row r="3180" spans="2:15">
      <c r="K3180" s="58"/>
    </row>
    <row r="3181" spans="2:15">
      <c r="K3181" s="84" t="s">
        <v>645</v>
      </c>
    </row>
    <row r="3182" spans="2:15">
      <c r="K3182" s="57" t="s">
        <v>646</v>
      </c>
    </row>
    <row r="3266" spans="2:15">
      <c r="B3266" s="120" t="s">
        <v>0</v>
      </c>
      <c r="C3266" s="121"/>
      <c r="D3266" s="121"/>
      <c r="E3266" s="121"/>
      <c r="F3266" s="121"/>
      <c r="G3266" s="121"/>
      <c r="H3266" s="121"/>
      <c r="I3266" s="121"/>
      <c r="J3266" s="121"/>
      <c r="K3266" s="121"/>
      <c r="L3266" s="121"/>
      <c r="M3266" s="121"/>
      <c r="N3266" s="121"/>
      <c r="O3266" s="1"/>
    </row>
    <row r="3267" spans="2:15">
      <c r="B3267" s="3"/>
      <c r="C3267" s="4"/>
      <c r="D3267" s="4"/>
      <c r="E3267" s="4"/>
      <c r="F3267" s="4"/>
      <c r="G3267" s="4"/>
      <c r="H3267" s="4"/>
      <c r="I3267" s="4"/>
      <c r="J3267" s="4"/>
      <c r="K3267" s="4"/>
      <c r="L3267" s="4"/>
      <c r="M3267" s="4"/>
      <c r="N3267" s="4"/>
      <c r="O3267" s="5"/>
    </row>
    <row r="3268" spans="2:15">
      <c r="B3268" s="6" t="s">
        <v>1</v>
      </c>
      <c r="C3268" s="7" t="s">
        <v>2</v>
      </c>
      <c r="D3268" s="7"/>
      <c r="E3268" s="8" t="s">
        <v>3</v>
      </c>
      <c r="F3268" s="94" t="s">
        <v>408</v>
      </c>
      <c r="G3268" s="94"/>
      <c r="H3268" s="94"/>
      <c r="I3268" s="94"/>
      <c r="J3268" s="94"/>
      <c r="K3268" s="94"/>
      <c r="L3268" s="94"/>
      <c r="M3268" s="94"/>
      <c r="N3268" s="94"/>
      <c r="O3268" s="9"/>
    </row>
    <row r="3269" spans="2:15">
      <c r="B3269" s="6"/>
      <c r="C3269" s="7"/>
      <c r="D3269" s="7"/>
      <c r="E3269" s="8"/>
      <c r="F3269" s="7"/>
      <c r="G3269" s="7"/>
      <c r="H3269" s="7"/>
      <c r="I3269" s="7"/>
      <c r="J3269" s="7"/>
      <c r="K3269" s="7"/>
      <c r="L3269" s="7"/>
      <c r="M3269" s="7"/>
      <c r="N3269" s="7"/>
      <c r="O3269" s="9"/>
    </row>
    <row r="3270" spans="2:15">
      <c r="B3270" s="6" t="s">
        <v>4</v>
      </c>
      <c r="C3270" s="7" t="s">
        <v>5</v>
      </c>
      <c r="D3270" s="7"/>
      <c r="E3270" s="8" t="s">
        <v>3</v>
      </c>
      <c r="F3270" s="94"/>
      <c r="G3270" s="94"/>
      <c r="H3270" s="94"/>
      <c r="I3270" s="94"/>
      <c r="J3270" s="94"/>
      <c r="K3270" s="94"/>
      <c r="L3270" s="94"/>
      <c r="M3270" s="94"/>
      <c r="N3270" s="94"/>
      <c r="O3270" s="9"/>
    </row>
    <row r="3271" spans="2:15">
      <c r="B3271" s="6"/>
      <c r="C3271" s="7"/>
      <c r="D3271" s="7"/>
      <c r="E3271" s="8"/>
      <c r="F3271" s="7"/>
      <c r="G3271" s="7"/>
      <c r="H3271" s="7"/>
      <c r="I3271" s="7"/>
      <c r="J3271" s="7"/>
      <c r="K3271" s="7"/>
      <c r="L3271" s="7"/>
      <c r="M3271" s="7"/>
      <c r="N3271" s="7"/>
      <c r="O3271" s="9"/>
    </row>
    <row r="3272" spans="2:15">
      <c r="B3272" s="6" t="s">
        <v>6</v>
      </c>
      <c r="C3272" s="7" t="s">
        <v>7</v>
      </c>
      <c r="D3272" s="7"/>
      <c r="E3272" s="8" t="s">
        <v>3</v>
      </c>
      <c r="F3272" s="94" t="s">
        <v>8</v>
      </c>
      <c r="G3272" s="94"/>
      <c r="H3272" s="94"/>
      <c r="I3272" s="94"/>
      <c r="J3272" s="94"/>
      <c r="K3272" s="94"/>
      <c r="L3272" s="94"/>
      <c r="M3272" s="94"/>
      <c r="N3272" s="94"/>
      <c r="O3272" s="9"/>
    </row>
    <row r="3273" spans="2:15">
      <c r="B3273" s="6"/>
      <c r="C3273" s="7" t="s">
        <v>9</v>
      </c>
      <c r="D3273" s="11" t="s">
        <v>10</v>
      </c>
      <c r="E3273" s="8" t="s">
        <v>3</v>
      </c>
      <c r="F3273" s="94" t="s">
        <v>11</v>
      </c>
      <c r="G3273" s="94"/>
      <c r="H3273" s="94"/>
      <c r="I3273" s="94"/>
      <c r="J3273" s="94"/>
      <c r="K3273" s="94"/>
      <c r="L3273" s="94"/>
      <c r="M3273" s="94"/>
      <c r="N3273" s="94"/>
      <c r="O3273" s="9"/>
    </row>
    <row r="3274" spans="2:15">
      <c r="B3274" s="6"/>
      <c r="C3274" s="7" t="s">
        <v>12</v>
      </c>
      <c r="D3274" s="11" t="s">
        <v>13</v>
      </c>
      <c r="E3274" s="8" t="s">
        <v>3</v>
      </c>
      <c r="F3274" s="94" t="s">
        <v>11</v>
      </c>
      <c r="G3274" s="94"/>
      <c r="H3274" s="94"/>
      <c r="I3274" s="94"/>
      <c r="J3274" s="94"/>
      <c r="K3274" s="94"/>
      <c r="L3274" s="94"/>
      <c r="M3274" s="94"/>
      <c r="N3274" s="94"/>
      <c r="O3274" s="9"/>
    </row>
    <row r="3275" spans="2:15">
      <c r="B3275" s="6"/>
      <c r="C3275" s="7" t="s">
        <v>14</v>
      </c>
      <c r="D3275" s="11" t="s">
        <v>15</v>
      </c>
      <c r="E3275" s="8" t="s">
        <v>3</v>
      </c>
      <c r="F3275" s="94" t="s">
        <v>16</v>
      </c>
      <c r="G3275" s="94"/>
      <c r="H3275" s="94"/>
      <c r="I3275" s="94"/>
      <c r="J3275" s="94"/>
      <c r="K3275" s="94"/>
      <c r="L3275" s="94"/>
      <c r="M3275" s="94"/>
      <c r="N3275" s="94"/>
      <c r="O3275" s="9"/>
    </row>
    <row r="3276" spans="2:15">
      <c r="B3276" s="6"/>
      <c r="C3276" s="7" t="s">
        <v>17</v>
      </c>
      <c r="D3276" s="11" t="s">
        <v>18</v>
      </c>
      <c r="E3276" s="8" t="s">
        <v>3</v>
      </c>
      <c r="F3276" s="94" t="s">
        <v>389</v>
      </c>
      <c r="G3276" s="94"/>
      <c r="H3276" s="94"/>
      <c r="I3276" s="94"/>
      <c r="J3276" s="94"/>
      <c r="K3276" s="94"/>
      <c r="L3276" s="94"/>
      <c r="M3276" s="94"/>
      <c r="N3276" s="94"/>
      <c r="O3276" s="9"/>
    </row>
    <row r="3277" spans="2:15">
      <c r="B3277" s="6"/>
      <c r="C3277" s="7" t="s">
        <v>20</v>
      </c>
      <c r="D3277" s="11" t="s">
        <v>21</v>
      </c>
      <c r="E3277" s="8" t="s">
        <v>3</v>
      </c>
      <c r="F3277" s="94" t="s">
        <v>11</v>
      </c>
      <c r="G3277" s="94"/>
      <c r="H3277" s="94"/>
      <c r="I3277" s="94"/>
      <c r="J3277" s="94"/>
      <c r="K3277" s="94"/>
      <c r="L3277" s="94"/>
      <c r="M3277" s="94"/>
      <c r="N3277" s="94"/>
      <c r="O3277" s="9"/>
    </row>
    <row r="3278" spans="2:15">
      <c r="B3278" s="6"/>
      <c r="C3278" s="7" t="s">
        <v>22</v>
      </c>
      <c r="D3278" s="11" t="s">
        <v>23</v>
      </c>
      <c r="E3278" s="8" t="s">
        <v>3</v>
      </c>
      <c r="F3278" s="112" t="s">
        <v>11</v>
      </c>
      <c r="G3278" s="112"/>
      <c r="H3278" s="112"/>
      <c r="I3278" s="94"/>
      <c r="J3278" s="94"/>
      <c r="K3278" s="94"/>
      <c r="L3278" s="94"/>
      <c r="M3278" s="94"/>
      <c r="N3278" s="94"/>
      <c r="O3278" s="9"/>
    </row>
    <row r="3279" spans="2:15">
      <c r="B3279" s="6"/>
      <c r="C3279" s="7" t="s">
        <v>24</v>
      </c>
      <c r="D3279" s="11" t="s">
        <v>25</v>
      </c>
      <c r="E3279" s="8" t="s">
        <v>3</v>
      </c>
      <c r="F3279" s="112" t="s">
        <v>11</v>
      </c>
      <c r="G3279" s="112"/>
      <c r="H3279" s="112"/>
      <c r="I3279" s="94"/>
      <c r="J3279" s="94"/>
      <c r="K3279" s="94"/>
      <c r="L3279" s="94"/>
      <c r="M3279" s="94"/>
      <c r="N3279" s="94"/>
      <c r="O3279" s="9"/>
    </row>
    <row r="3280" spans="2:15">
      <c r="B3280" s="6"/>
      <c r="C3280" s="7"/>
      <c r="D3280" s="11"/>
      <c r="E3280" s="8"/>
      <c r="F3280" s="12"/>
      <c r="G3280" s="12"/>
      <c r="H3280" s="12"/>
      <c r="I3280" s="7"/>
      <c r="J3280" s="7"/>
      <c r="K3280" s="7"/>
      <c r="L3280" s="7"/>
      <c r="M3280" s="7"/>
      <c r="N3280" s="7"/>
      <c r="O3280" s="9"/>
    </row>
    <row r="3281" spans="2:15" ht="46.2" customHeight="1">
      <c r="B3281" s="6" t="s">
        <v>26</v>
      </c>
      <c r="C3281" s="7" t="s">
        <v>27</v>
      </c>
      <c r="D3281" s="7"/>
      <c r="E3281" s="8" t="s">
        <v>3</v>
      </c>
      <c r="F3281" s="89" t="s">
        <v>390</v>
      </c>
      <c r="G3281" s="89"/>
      <c r="H3281" s="89"/>
      <c r="I3281" s="89"/>
      <c r="J3281" s="89"/>
      <c r="K3281" s="89"/>
      <c r="L3281" s="89"/>
      <c r="M3281" s="89"/>
      <c r="N3281" s="89"/>
      <c r="O3281" s="9"/>
    </row>
    <row r="3282" spans="2:15">
      <c r="B3282" s="6"/>
      <c r="C3282" s="7"/>
      <c r="D3282" s="7"/>
      <c r="E3282" s="8"/>
      <c r="F3282" s="13"/>
      <c r="G3282" s="13"/>
      <c r="H3282" s="13"/>
      <c r="I3282" s="13"/>
      <c r="J3282" s="13"/>
      <c r="K3282" s="13"/>
      <c r="L3282" s="13"/>
      <c r="M3282" s="13"/>
      <c r="N3282" s="13"/>
      <c r="O3282" s="9"/>
    </row>
    <row r="3283" spans="2:15">
      <c r="B3283" s="6" t="s">
        <v>28</v>
      </c>
      <c r="C3283" s="7" t="s">
        <v>29</v>
      </c>
      <c r="D3283" s="7"/>
      <c r="E3283" s="8" t="s">
        <v>3</v>
      </c>
      <c r="F3283" s="113"/>
      <c r="G3283" s="113"/>
      <c r="H3283" s="113"/>
      <c r="I3283" s="113"/>
      <c r="J3283" s="113"/>
      <c r="K3283" s="113"/>
      <c r="L3283" s="113"/>
      <c r="M3283" s="113"/>
      <c r="N3283" s="113"/>
      <c r="O3283" s="9"/>
    </row>
    <row r="3284" spans="2:15">
      <c r="B3284" s="6"/>
      <c r="C3284" s="7" t="s">
        <v>9</v>
      </c>
      <c r="D3284" s="11" t="s">
        <v>30</v>
      </c>
      <c r="E3284" s="8" t="s">
        <v>31</v>
      </c>
      <c r="F3284" s="88" t="s">
        <v>391</v>
      </c>
      <c r="G3284" s="88"/>
      <c r="H3284" s="88"/>
      <c r="I3284" s="88"/>
      <c r="J3284" s="88"/>
      <c r="K3284" s="88"/>
      <c r="L3284" s="88"/>
      <c r="M3284" s="88"/>
      <c r="N3284" s="88"/>
      <c r="O3284" s="9"/>
    </row>
    <row r="3285" spans="2:15">
      <c r="B3285" s="6"/>
      <c r="C3285" s="7" t="s">
        <v>12</v>
      </c>
      <c r="D3285" s="11" t="s">
        <v>32</v>
      </c>
      <c r="E3285" s="8" t="s">
        <v>3</v>
      </c>
      <c r="F3285" s="7" t="s">
        <v>33</v>
      </c>
      <c r="G3285" s="52" t="s">
        <v>392</v>
      </c>
      <c r="H3285" s="7"/>
      <c r="I3285" s="7"/>
      <c r="J3285" s="7"/>
      <c r="K3285" s="7"/>
      <c r="L3285" s="7"/>
      <c r="M3285" s="7"/>
      <c r="N3285" s="7"/>
      <c r="O3285" s="9"/>
    </row>
    <row r="3286" spans="2:15">
      <c r="B3286" s="6"/>
      <c r="C3286" s="7"/>
      <c r="D3286" s="11"/>
      <c r="E3286" s="8"/>
      <c r="F3286" s="7" t="s">
        <v>34</v>
      </c>
      <c r="G3286" s="7" t="s">
        <v>204</v>
      </c>
      <c r="H3286" s="7"/>
      <c r="I3286" s="7"/>
      <c r="J3286" s="7"/>
      <c r="K3286" s="7"/>
      <c r="L3286" s="7"/>
      <c r="M3286" s="7"/>
      <c r="N3286" s="7"/>
      <c r="O3286" s="9"/>
    </row>
    <row r="3287" spans="2:15">
      <c r="B3287" s="6"/>
      <c r="C3287" s="7"/>
      <c r="D3287" s="11"/>
      <c r="E3287" s="8"/>
      <c r="F3287" s="7" t="s">
        <v>6</v>
      </c>
      <c r="G3287" s="7" t="s">
        <v>36</v>
      </c>
      <c r="H3287" s="7"/>
      <c r="I3287" s="7"/>
      <c r="J3287" s="7"/>
      <c r="K3287" s="7"/>
      <c r="L3287" s="7"/>
      <c r="M3287" s="7"/>
      <c r="N3287" s="7"/>
      <c r="O3287" s="9"/>
    </row>
    <row r="3288" spans="2:15">
      <c r="B3288" s="6"/>
      <c r="C3288" s="7" t="s">
        <v>14</v>
      </c>
      <c r="D3288" s="11" t="s">
        <v>37</v>
      </c>
      <c r="E3288" s="8" t="s">
        <v>3</v>
      </c>
      <c r="F3288" s="88"/>
      <c r="G3288" s="88"/>
      <c r="H3288" s="88"/>
      <c r="I3288" s="88"/>
      <c r="J3288" s="88"/>
      <c r="K3288" s="88"/>
      <c r="L3288" s="88"/>
      <c r="M3288" s="88"/>
      <c r="N3288" s="88"/>
      <c r="O3288" s="9"/>
    </row>
    <row r="3289" spans="2:15">
      <c r="B3289" s="6"/>
      <c r="C3289" s="7"/>
      <c r="D3289" s="11"/>
      <c r="E3289" s="8"/>
      <c r="F3289" s="13"/>
      <c r="G3289" s="13"/>
      <c r="H3289" s="13"/>
      <c r="I3289" s="13"/>
      <c r="J3289" s="13"/>
      <c r="K3289" s="13"/>
      <c r="L3289" s="13"/>
      <c r="M3289" s="13"/>
      <c r="N3289" s="13"/>
      <c r="O3289" s="9"/>
    </row>
    <row r="3290" spans="2:15">
      <c r="B3290" s="6" t="s">
        <v>38</v>
      </c>
      <c r="C3290" s="7" t="s">
        <v>39</v>
      </c>
      <c r="D3290" s="7"/>
      <c r="E3290" s="11" t="s">
        <v>3</v>
      </c>
      <c r="F3290" s="11"/>
      <c r="G3290" s="11"/>
      <c r="H3290" s="11"/>
      <c r="I3290" s="11"/>
      <c r="J3290" s="11"/>
      <c r="K3290" s="11"/>
      <c r="L3290" s="11"/>
      <c r="M3290" s="11"/>
      <c r="N3290" s="11"/>
      <c r="O3290" s="9"/>
    </row>
    <row r="3291" spans="2:15" ht="46.8">
      <c r="B3291" s="14"/>
      <c r="C3291" s="15" t="s">
        <v>40</v>
      </c>
      <c r="D3291" s="105" t="s">
        <v>41</v>
      </c>
      <c r="E3291" s="106"/>
      <c r="F3291" s="106"/>
      <c r="G3291" s="106"/>
      <c r="H3291" s="106"/>
      <c r="I3291" s="107"/>
      <c r="J3291" s="16" t="s">
        <v>42</v>
      </c>
      <c r="K3291" s="16" t="s">
        <v>43</v>
      </c>
      <c r="L3291" s="16" t="s">
        <v>44</v>
      </c>
      <c r="M3291" s="16" t="s">
        <v>45</v>
      </c>
      <c r="N3291" s="16" t="s">
        <v>46</v>
      </c>
      <c r="O3291" s="5"/>
    </row>
    <row r="3292" spans="2:15" ht="35.4" customHeight="1">
      <c r="B3292" s="6"/>
      <c r="C3292" s="53">
        <v>1</v>
      </c>
      <c r="D3292" s="127" t="s">
        <v>409</v>
      </c>
      <c r="E3292" s="128"/>
      <c r="F3292" s="129"/>
      <c r="G3292" s="129"/>
      <c r="H3292" s="129"/>
      <c r="I3292" s="130"/>
      <c r="J3292" s="17" t="s">
        <v>47</v>
      </c>
      <c r="K3292" s="18">
        <f>36*5</f>
        <v>180</v>
      </c>
      <c r="L3292" s="19">
        <v>5</v>
      </c>
      <c r="M3292" s="20">
        <f>K3292*L3292</f>
        <v>900</v>
      </c>
      <c r="N3292" s="21">
        <f>M3292/1250</f>
        <v>0.72</v>
      </c>
      <c r="O3292" s="9"/>
    </row>
    <row r="3293" spans="2:15" ht="35.4" customHeight="1">
      <c r="B3293" s="6"/>
      <c r="C3293" s="53">
        <v>2</v>
      </c>
      <c r="D3293" s="134" t="s">
        <v>410</v>
      </c>
      <c r="E3293" s="135"/>
      <c r="F3293" s="135"/>
      <c r="G3293" s="135"/>
      <c r="H3293" s="135"/>
      <c r="I3293" s="136"/>
      <c r="J3293" s="17" t="s">
        <v>47</v>
      </c>
      <c r="K3293" s="18">
        <f t="shared" ref="K3293:K3301" si="39">36*5</f>
        <v>180</v>
      </c>
      <c r="L3293" s="19">
        <v>5</v>
      </c>
      <c r="M3293" s="20">
        <f t="shared" ref="M3293:M3301" si="40">K3293*L3293</f>
        <v>900</v>
      </c>
      <c r="N3293" s="21">
        <f t="shared" ref="N3293:N3300" si="41">M3293/1250</f>
        <v>0.72</v>
      </c>
      <c r="O3293" s="9"/>
    </row>
    <row r="3294" spans="2:15" ht="35.4" customHeight="1">
      <c r="B3294" s="6"/>
      <c r="C3294" s="53">
        <v>3</v>
      </c>
      <c r="D3294" s="134" t="s">
        <v>411</v>
      </c>
      <c r="E3294" s="135"/>
      <c r="F3294" s="135"/>
      <c r="G3294" s="135"/>
      <c r="H3294" s="135"/>
      <c r="I3294" s="136"/>
      <c r="J3294" s="17" t="s">
        <v>47</v>
      </c>
      <c r="K3294" s="18">
        <f t="shared" si="39"/>
        <v>180</v>
      </c>
      <c r="L3294" s="19">
        <v>5</v>
      </c>
      <c r="M3294" s="20">
        <f t="shared" si="40"/>
        <v>900</v>
      </c>
      <c r="N3294" s="21">
        <f t="shared" si="41"/>
        <v>0.72</v>
      </c>
      <c r="O3294" s="9"/>
    </row>
    <row r="3295" spans="2:15" ht="35.4" customHeight="1">
      <c r="B3295" s="6"/>
      <c r="C3295" s="53">
        <v>4</v>
      </c>
      <c r="D3295" s="134" t="s">
        <v>412</v>
      </c>
      <c r="E3295" s="135"/>
      <c r="F3295" s="135"/>
      <c r="G3295" s="135"/>
      <c r="H3295" s="135"/>
      <c r="I3295" s="136"/>
      <c r="J3295" s="17" t="s">
        <v>47</v>
      </c>
      <c r="K3295" s="18">
        <f t="shared" si="39"/>
        <v>180</v>
      </c>
      <c r="L3295" s="19">
        <v>5</v>
      </c>
      <c r="M3295" s="20">
        <f t="shared" si="40"/>
        <v>900</v>
      </c>
      <c r="N3295" s="21">
        <f t="shared" si="41"/>
        <v>0.72</v>
      </c>
      <c r="O3295" s="9"/>
    </row>
    <row r="3296" spans="2:15" ht="35.4" customHeight="1">
      <c r="B3296" s="6"/>
      <c r="C3296" s="53">
        <v>5</v>
      </c>
      <c r="D3296" s="134" t="s">
        <v>413</v>
      </c>
      <c r="E3296" s="135"/>
      <c r="F3296" s="135"/>
      <c r="G3296" s="135"/>
      <c r="H3296" s="135"/>
      <c r="I3296" s="136"/>
      <c r="J3296" s="17" t="s">
        <v>47</v>
      </c>
      <c r="K3296" s="18">
        <f t="shared" si="39"/>
        <v>180</v>
      </c>
      <c r="L3296" s="19">
        <v>5</v>
      </c>
      <c r="M3296" s="20">
        <f t="shared" si="40"/>
        <v>900</v>
      </c>
      <c r="N3296" s="21">
        <f t="shared" si="41"/>
        <v>0.72</v>
      </c>
      <c r="O3296" s="9"/>
    </row>
    <row r="3297" spans="2:15" ht="35.4" customHeight="1">
      <c r="B3297" s="6"/>
      <c r="C3297" s="53">
        <v>6</v>
      </c>
      <c r="D3297" s="134" t="s">
        <v>414</v>
      </c>
      <c r="E3297" s="135"/>
      <c r="F3297" s="135"/>
      <c r="G3297" s="135"/>
      <c r="H3297" s="135"/>
      <c r="I3297" s="136"/>
      <c r="J3297" s="17" t="s">
        <v>47</v>
      </c>
      <c r="K3297" s="18">
        <f t="shared" si="39"/>
        <v>180</v>
      </c>
      <c r="L3297" s="19">
        <v>5</v>
      </c>
      <c r="M3297" s="20">
        <f t="shared" si="40"/>
        <v>900</v>
      </c>
      <c r="N3297" s="21">
        <f t="shared" si="41"/>
        <v>0.72</v>
      </c>
      <c r="O3297" s="9"/>
    </row>
    <row r="3298" spans="2:15" ht="35.4" customHeight="1">
      <c r="B3298" s="6"/>
      <c r="C3298" s="53">
        <v>7</v>
      </c>
      <c r="D3298" s="134" t="s">
        <v>415</v>
      </c>
      <c r="E3298" s="135"/>
      <c r="F3298" s="135"/>
      <c r="G3298" s="135"/>
      <c r="H3298" s="135"/>
      <c r="I3298" s="136"/>
      <c r="J3298" s="17" t="s">
        <v>47</v>
      </c>
      <c r="K3298" s="18">
        <f t="shared" si="39"/>
        <v>180</v>
      </c>
      <c r="L3298" s="19">
        <v>5</v>
      </c>
      <c r="M3298" s="20">
        <f t="shared" si="40"/>
        <v>900</v>
      </c>
      <c r="N3298" s="21">
        <f t="shared" si="41"/>
        <v>0.72</v>
      </c>
      <c r="O3298" s="9"/>
    </row>
    <row r="3299" spans="2:15" ht="35.4" customHeight="1">
      <c r="B3299" s="6"/>
      <c r="C3299" s="53">
        <v>8</v>
      </c>
      <c r="D3299" s="134" t="s">
        <v>416</v>
      </c>
      <c r="E3299" s="135"/>
      <c r="F3299" s="135"/>
      <c r="G3299" s="135"/>
      <c r="H3299" s="135"/>
      <c r="I3299" s="136"/>
      <c r="J3299" s="17" t="s">
        <v>47</v>
      </c>
      <c r="K3299" s="18">
        <f t="shared" si="39"/>
        <v>180</v>
      </c>
      <c r="L3299" s="19">
        <v>5</v>
      </c>
      <c r="M3299" s="20">
        <f t="shared" si="40"/>
        <v>900</v>
      </c>
      <c r="N3299" s="21">
        <f t="shared" si="41"/>
        <v>0.72</v>
      </c>
      <c r="O3299" s="9"/>
    </row>
    <row r="3300" spans="2:15" ht="35.4" customHeight="1">
      <c r="B3300" s="6"/>
      <c r="C3300" s="53">
        <v>9</v>
      </c>
      <c r="D3300" s="134" t="s">
        <v>417</v>
      </c>
      <c r="E3300" s="135"/>
      <c r="F3300" s="135"/>
      <c r="G3300" s="135"/>
      <c r="H3300" s="135"/>
      <c r="I3300" s="136"/>
      <c r="J3300" s="17" t="s">
        <v>47</v>
      </c>
      <c r="K3300" s="18">
        <f t="shared" si="39"/>
        <v>180</v>
      </c>
      <c r="L3300" s="19">
        <v>5</v>
      </c>
      <c r="M3300" s="20">
        <f t="shared" si="40"/>
        <v>900</v>
      </c>
      <c r="N3300" s="21">
        <f t="shared" si="41"/>
        <v>0.72</v>
      </c>
      <c r="O3300" s="9"/>
    </row>
    <row r="3301" spans="2:15" ht="35.4" customHeight="1">
      <c r="B3301" s="6"/>
      <c r="C3301" s="53">
        <v>10</v>
      </c>
      <c r="D3301" s="134" t="s">
        <v>418</v>
      </c>
      <c r="E3301" s="135"/>
      <c r="F3301" s="135"/>
      <c r="G3301" s="135"/>
      <c r="H3301" s="135"/>
      <c r="I3301" s="136"/>
      <c r="J3301" s="17" t="s">
        <v>47</v>
      </c>
      <c r="K3301" s="18">
        <f t="shared" si="39"/>
        <v>180</v>
      </c>
      <c r="L3301" s="19">
        <v>5</v>
      </c>
      <c r="M3301" s="20">
        <f t="shared" si="40"/>
        <v>900</v>
      </c>
      <c r="N3301" s="21">
        <f>M3301/1250</f>
        <v>0.72</v>
      </c>
      <c r="O3301" s="9"/>
    </row>
    <row r="3302" spans="2:15">
      <c r="B3302" s="14"/>
      <c r="C3302" s="118" t="s">
        <v>48</v>
      </c>
      <c r="D3302" s="119"/>
      <c r="E3302" s="119"/>
      <c r="F3302" s="119"/>
      <c r="G3302" s="119"/>
      <c r="H3302" s="119"/>
      <c r="I3302" s="119"/>
      <c r="J3302" s="119"/>
      <c r="K3302" s="119"/>
      <c r="L3302" s="119"/>
      <c r="M3302" s="25">
        <f>SUM(M3292:M3292)</f>
        <v>900</v>
      </c>
      <c r="N3302" s="26">
        <f>SUM(N3292:N3301)</f>
        <v>7.1999999999999984</v>
      </c>
      <c r="O3302" s="5"/>
    </row>
    <row r="3303" spans="2:15">
      <c r="B3303" s="14"/>
      <c r="C3303" s="118" t="s">
        <v>49</v>
      </c>
      <c r="D3303" s="119"/>
      <c r="E3303" s="119"/>
      <c r="F3303" s="119"/>
      <c r="G3303" s="119"/>
      <c r="H3303" s="119"/>
      <c r="I3303" s="119"/>
      <c r="J3303" s="119"/>
      <c r="K3303" s="119"/>
      <c r="L3303" s="119"/>
      <c r="M3303" s="119"/>
      <c r="N3303" s="27" t="str">
        <f>ROUND(N3302,0)&amp;" Orang"</f>
        <v>7 Orang</v>
      </c>
      <c r="O3303" s="5"/>
    </row>
    <row r="3304" spans="2:15">
      <c r="B3304" s="14"/>
      <c r="C3304" s="4"/>
      <c r="D3304" s="4"/>
      <c r="E3304" s="4"/>
      <c r="F3304" s="4"/>
      <c r="G3304" s="4"/>
      <c r="H3304" s="4"/>
      <c r="I3304" s="4"/>
      <c r="J3304" s="4"/>
      <c r="K3304" s="4"/>
      <c r="L3304" s="4"/>
      <c r="M3304" s="4"/>
      <c r="N3304" s="4"/>
      <c r="O3304" s="5"/>
    </row>
    <row r="3305" spans="2:15">
      <c r="B3305" s="6" t="s">
        <v>50</v>
      </c>
      <c r="C3305" s="7" t="s">
        <v>51</v>
      </c>
      <c r="D3305" s="7"/>
      <c r="E3305" s="8" t="s">
        <v>3</v>
      </c>
      <c r="F3305" s="88"/>
      <c r="G3305" s="88"/>
      <c r="H3305" s="88"/>
      <c r="I3305" s="88"/>
      <c r="J3305" s="88"/>
      <c r="K3305" s="88"/>
      <c r="L3305" s="88"/>
      <c r="M3305" s="88"/>
      <c r="N3305" s="88"/>
      <c r="O3305" s="9"/>
    </row>
    <row r="3306" spans="2:15">
      <c r="B3306" s="6"/>
      <c r="C3306" s="28">
        <v>1</v>
      </c>
      <c r="D3306" s="88" t="s">
        <v>403</v>
      </c>
      <c r="E3306" s="110"/>
      <c r="F3306" s="110"/>
      <c r="G3306" s="110"/>
      <c r="H3306" s="110"/>
      <c r="I3306" s="110"/>
      <c r="J3306" s="110"/>
      <c r="K3306" s="110"/>
      <c r="L3306" s="110"/>
      <c r="M3306" s="110"/>
      <c r="N3306" s="110"/>
      <c r="O3306" s="9"/>
    </row>
    <row r="3307" spans="2:15">
      <c r="B3307" s="6"/>
      <c r="C3307" s="28">
        <v>2</v>
      </c>
      <c r="D3307" s="88" t="s">
        <v>404</v>
      </c>
      <c r="E3307" s="111"/>
      <c r="F3307" s="111"/>
      <c r="G3307" s="111"/>
      <c r="H3307" s="111"/>
      <c r="I3307" s="111"/>
      <c r="J3307" s="111"/>
      <c r="K3307" s="111"/>
      <c r="L3307" s="111"/>
      <c r="M3307" s="111"/>
      <c r="N3307" s="111"/>
      <c r="O3307" s="9"/>
    </row>
    <row r="3308" spans="2:15">
      <c r="B3308" s="6"/>
      <c r="C3308" s="28">
        <v>3</v>
      </c>
      <c r="D3308" s="88" t="s">
        <v>405</v>
      </c>
      <c r="E3308" s="111"/>
      <c r="F3308" s="111"/>
      <c r="G3308" s="111"/>
      <c r="H3308" s="111"/>
      <c r="I3308" s="111"/>
      <c r="J3308" s="111"/>
      <c r="K3308" s="111"/>
      <c r="L3308" s="111"/>
      <c r="M3308" s="111"/>
      <c r="N3308" s="111"/>
      <c r="O3308" s="9"/>
    </row>
    <row r="3309" spans="2:15">
      <c r="B3309" s="6"/>
      <c r="C3309" s="28">
        <v>4</v>
      </c>
      <c r="D3309" s="88" t="s">
        <v>406</v>
      </c>
      <c r="E3309" s="111"/>
      <c r="F3309" s="111"/>
      <c r="G3309" s="111"/>
      <c r="H3309" s="111"/>
      <c r="I3309" s="111"/>
      <c r="J3309" s="111"/>
      <c r="K3309" s="111"/>
      <c r="L3309" s="111"/>
      <c r="M3309" s="111"/>
      <c r="N3309" s="111"/>
      <c r="O3309" s="9"/>
    </row>
    <row r="3310" spans="2:15">
      <c r="B3310" s="6"/>
      <c r="C3310" s="28">
        <v>5</v>
      </c>
      <c r="D3310" s="88" t="s">
        <v>407</v>
      </c>
      <c r="E3310" s="111"/>
      <c r="F3310" s="111"/>
      <c r="G3310" s="111"/>
      <c r="H3310" s="111"/>
      <c r="I3310" s="111"/>
      <c r="J3310" s="111"/>
      <c r="K3310" s="111"/>
      <c r="L3310" s="111"/>
      <c r="M3310" s="111"/>
      <c r="N3310" s="111"/>
      <c r="O3310" s="9"/>
    </row>
    <row r="3311" spans="2:15">
      <c r="B3311" s="6"/>
      <c r="C3311" s="28">
        <v>6</v>
      </c>
      <c r="D3311" s="88" t="s">
        <v>232</v>
      </c>
      <c r="E3311" s="111"/>
      <c r="F3311" s="111"/>
      <c r="G3311" s="111"/>
      <c r="H3311" s="111"/>
      <c r="I3311" s="111"/>
      <c r="J3311" s="111"/>
      <c r="K3311" s="111"/>
      <c r="L3311" s="111"/>
      <c r="M3311" s="111"/>
      <c r="N3311" s="111"/>
      <c r="O3311" s="9"/>
    </row>
    <row r="3312" spans="2:15">
      <c r="B3312" s="14"/>
      <c r="C3312" s="4"/>
      <c r="D3312" s="11"/>
      <c r="E3312" s="11"/>
      <c r="F3312" s="11"/>
      <c r="G3312" s="11"/>
      <c r="H3312" s="11"/>
      <c r="I3312" s="11"/>
      <c r="J3312" s="11"/>
      <c r="K3312" s="11"/>
      <c r="L3312" s="11"/>
      <c r="M3312" s="11"/>
      <c r="N3312" s="11"/>
      <c r="O3312" s="5"/>
    </row>
    <row r="3313" spans="2:15">
      <c r="B3313" s="6" t="s">
        <v>58</v>
      </c>
      <c r="C3313" s="7" t="s">
        <v>59</v>
      </c>
      <c r="D3313" s="7"/>
      <c r="E3313" s="11" t="s">
        <v>3</v>
      </c>
      <c r="F3313" s="11"/>
      <c r="G3313" s="11"/>
      <c r="H3313" s="11"/>
      <c r="I3313" s="11"/>
      <c r="J3313" s="11"/>
      <c r="K3313" s="11"/>
      <c r="L3313" s="11"/>
      <c r="M3313" s="11"/>
      <c r="N3313" s="11"/>
      <c r="O3313" s="9"/>
    </row>
    <row r="3314" spans="2:15">
      <c r="B3314" s="14"/>
      <c r="C3314" s="15" t="s">
        <v>40</v>
      </c>
      <c r="D3314" s="105" t="s">
        <v>59</v>
      </c>
      <c r="E3314" s="106"/>
      <c r="F3314" s="106"/>
      <c r="G3314" s="106"/>
      <c r="H3314" s="106"/>
      <c r="I3314" s="107"/>
      <c r="J3314" s="105" t="s">
        <v>60</v>
      </c>
      <c r="K3314" s="108"/>
      <c r="L3314" s="108"/>
      <c r="M3314" s="108"/>
      <c r="N3314" s="109"/>
      <c r="O3314" s="5"/>
    </row>
    <row r="3315" spans="2:15">
      <c r="B3315" s="3"/>
      <c r="C3315" s="29">
        <v>1</v>
      </c>
      <c r="D3315" s="98" t="s">
        <v>250</v>
      </c>
      <c r="E3315" s="99"/>
      <c r="F3315" s="99"/>
      <c r="G3315" s="99"/>
      <c r="H3315" s="99"/>
      <c r="I3315" s="100"/>
      <c r="J3315" s="98" t="s">
        <v>251</v>
      </c>
      <c r="K3315" s="99"/>
      <c r="L3315" s="99"/>
      <c r="M3315" s="99"/>
      <c r="N3315" s="100"/>
      <c r="O3315" s="5"/>
    </row>
    <row r="3316" spans="2:15">
      <c r="B3316" s="3"/>
      <c r="C3316" s="29">
        <v>2</v>
      </c>
      <c r="D3316" s="98" t="s">
        <v>252</v>
      </c>
      <c r="E3316" s="99"/>
      <c r="F3316" s="99"/>
      <c r="G3316" s="99"/>
      <c r="H3316" s="99"/>
      <c r="I3316" s="100"/>
      <c r="J3316" s="98" t="s">
        <v>253</v>
      </c>
      <c r="K3316" s="99"/>
      <c r="L3316" s="99"/>
      <c r="M3316" s="99"/>
      <c r="N3316" s="100"/>
      <c r="O3316" s="5"/>
    </row>
    <row r="3317" spans="2:15">
      <c r="B3317" s="3"/>
      <c r="C3317" s="29">
        <v>3</v>
      </c>
      <c r="D3317" s="98" t="s">
        <v>254</v>
      </c>
      <c r="E3317" s="99"/>
      <c r="F3317" s="99"/>
      <c r="G3317" s="99"/>
      <c r="H3317" s="99"/>
      <c r="I3317" s="100"/>
      <c r="J3317" s="98" t="s">
        <v>255</v>
      </c>
      <c r="K3317" s="99"/>
      <c r="L3317" s="99"/>
      <c r="M3317" s="99"/>
      <c r="N3317" s="100"/>
      <c r="O3317" s="5"/>
    </row>
    <row r="3318" spans="2:15">
      <c r="B3318" s="3"/>
      <c r="C3318" s="29">
        <v>4</v>
      </c>
      <c r="D3318" s="98" t="s">
        <v>256</v>
      </c>
      <c r="E3318" s="99"/>
      <c r="F3318" s="99"/>
      <c r="G3318" s="99"/>
      <c r="H3318" s="99"/>
      <c r="I3318" s="100"/>
      <c r="J3318" s="98" t="s">
        <v>257</v>
      </c>
      <c r="K3318" s="99"/>
      <c r="L3318" s="99"/>
      <c r="M3318" s="99"/>
      <c r="N3318" s="100"/>
      <c r="O3318" s="5"/>
    </row>
    <row r="3319" spans="2:15">
      <c r="B3319" s="3"/>
      <c r="C3319" s="29">
        <v>5</v>
      </c>
      <c r="D3319" s="98" t="s">
        <v>258</v>
      </c>
      <c r="E3319" s="99"/>
      <c r="F3319" s="99"/>
      <c r="G3319" s="99"/>
      <c r="H3319" s="99"/>
      <c r="I3319" s="100"/>
      <c r="J3319" s="98" t="s">
        <v>259</v>
      </c>
      <c r="K3319" s="99"/>
      <c r="L3319" s="99"/>
      <c r="M3319" s="99"/>
      <c r="N3319" s="100"/>
      <c r="O3319" s="5"/>
    </row>
    <row r="3320" spans="2:15">
      <c r="B3320" s="3"/>
      <c r="C3320" s="4"/>
      <c r="D3320" s="4"/>
      <c r="E3320" s="4"/>
      <c r="F3320" s="30"/>
      <c r="G3320" s="30"/>
      <c r="H3320" s="30"/>
      <c r="I3320" s="30"/>
      <c r="J3320" s="30"/>
      <c r="K3320" s="30"/>
      <c r="L3320" s="30"/>
      <c r="M3320" s="30"/>
      <c r="N3320" s="30"/>
      <c r="O3320" s="5"/>
    </row>
    <row r="3321" spans="2:15">
      <c r="B3321" s="6" t="s">
        <v>71</v>
      </c>
      <c r="C3321" s="7" t="s">
        <v>72</v>
      </c>
      <c r="D3321" s="11"/>
      <c r="E3321" s="11" t="s">
        <v>3</v>
      </c>
      <c r="F3321" s="11"/>
      <c r="G3321" s="11"/>
      <c r="H3321" s="11"/>
      <c r="I3321" s="11"/>
      <c r="J3321" s="11"/>
      <c r="K3321" s="11"/>
      <c r="L3321" s="11"/>
      <c r="M3321" s="11"/>
      <c r="N3321" s="11"/>
      <c r="O3321" s="9"/>
    </row>
    <row r="3322" spans="2:15">
      <c r="B3322" s="14"/>
      <c r="C3322" s="15" t="s">
        <v>40</v>
      </c>
      <c r="D3322" s="105" t="s">
        <v>72</v>
      </c>
      <c r="E3322" s="106"/>
      <c r="F3322" s="106"/>
      <c r="G3322" s="106"/>
      <c r="H3322" s="106"/>
      <c r="I3322" s="107"/>
      <c r="J3322" s="105" t="s">
        <v>60</v>
      </c>
      <c r="K3322" s="108"/>
      <c r="L3322" s="108"/>
      <c r="M3322" s="108"/>
      <c r="N3322" s="109"/>
      <c r="O3322" s="5"/>
    </row>
    <row r="3323" spans="2:15">
      <c r="B3323" s="3"/>
      <c r="C3323" s="29">
        <v>1</v>
      </c>
      <c r="D3323" s="98" t="s">
        <v>61</v>
      </c>
      <c r="E3323" s="99"/>
      <c r="F3323" s="99"/>
      <c r="G3323" s="99"/>
      <c r="H3323" s="99"/>
      <c r="I3323" s="100"/>
      <c r="J3323" s="98" t="s">
        <v>62</v>
      </c>
      <c r="K3323" s="99"/>
      <c r="L3323" s="99"/>
      <c r="M3323" s="99"/>
      <c r="N3323" s="100"/>
      <c r="O3323" s="5"/>
    </row>
    <row r="3324" spans="2:15">
      <c r="B3324" s="3"/>
      <c r="C3324" s="29">
        <v>2</v>
      </c>
      <c r="D3324" s="98" t="s">
        <v>65</v>
      </c>
      <c r="E3324" s="99"/>
      <c r="F3324" s="99"/>
      <c r="G3324" s="99"/>
      <c r="H3324" s="99"/>
      <c r="I3324" s="100"/>
      <c r="J3324" s="98" t="s">
        <v>66</v>
      </c>
      <c r="K3324" s="99"/>
      <c r="L3324" s="99"/>
      <c r="M3324" s="99"/>
      <c r="N3324" s="100"/>
      <c r="O3324" s="5"/>
    </row>
    <row r="3325" spans="2:15">
      <c r="B3325" s="3"/>
      <c r="C3325" s="29">
        <v>3</v>
      </c>
      <c r="D3325" s="98" t="s">
        <v>73</v>
      </c>
      <c r="E3325" s="99"/>
      <c r="F3325" s="99"/>
      <c r="G3325" s="99"/>
      <c r="H3325" s="99"/>
      <c r="I3325" s="100"/>
      <c r="J3325" s="98" t="s">
        <v>66</v>
      </c>
      <c r="K3325" s="99"/>
      <c r="L3325" s="99"/>
      <c r="M3325" s="99"/>
      <c r="N3325" s="100"/>
      <c r="O3325" s="5"/>
    </row>
    <row r="3326" spans="2:15">
      <c r="B3326" s="3"/>
      <c r="C3326" s="29">
        <v>4</v>
      </c>
      <c r="D3326" s="98" t="s">
        <v>74</v>
      </c>
      <c r="E3326" s="99"/>
      <c r="F3326" s="99"/>
      <c r="G3326" s="99"/>
      <c r="H3326" s="99"/>
      <c r="I3326" s="100"/>
      <c r="J3326" s="98" t="s">
        <v>75</v>
      </c>
      <c r="K3326" s="99"/>
      <c r="L3326" s="99"/>
      <c r="M3326" s="99"/>
      <c r="N3326" s="100"/>
      <c r="O3326" s="5"/>
    </row>
    <row r="3327" spans="2:15">
      <c r="B3327" s="3"/>
      <c r="C3327" s="29">
        <v>5</v>
      </c>
      <c r="D3327" s="98" t="s">
        <v>76</v>
      </c>
      <c r="E3327" s="99"/>
      <c r="F3327" s="99"/>
      <c r="G3327" s="99"/>
      <c r="H3327" s="99"/>
      <c r="I3327" s="100"/>
      <c r="J3327" s="98" t="s">
        <v>77</v>
      </c>
      <c r="K3327" s="99"/>
      <c r="L3327" s="99"/>
      <c r="M3327" s="99"/>
      <c r="N3327" s="100"/>
      <c r="O3327" s="5"/>
    </row>
    <row r="3328" spans="2:15">
      <c r="B3328" s="3"/>
      <c r="C3328" s="4"/>
      <c r="D3328" s="4"/>
      <c r="E3328" s="4"/>
      <c r="F3328" s="4"/>
      <c r="G3328" s="4"/>
      <c r="H3328" s="4"/>
      <c r="I3328" s="4"/>
      <c r="J3328" s="4"/>
      <c r="K3328" s="4"/>
      <c r="L3328" s="4"/>
      <c r="M3328" s="4"/>
      <c r="N3328" s="4"/>
      <c r="O3328" s="5"/>
    </row>
    <row r="3329" spans="2:15">
      <c r="B3329" s="6" t="s">
        <v>78</v>
      </c>
      <c r="C3329" s="7" t="s">
        <v>79</v>
      </c>
      <c r="D3329" s="7"/>
      <c r="E3329" s="8" t="s">
        <v>3</v>
      </c>
      <c r="F3329" s="11"/>
      <c r="G3329" s="11"/>
      <c r="H3329" s="11"/>
      <c r="I3329" s="11"/>
      <c r="J3329" s="11"/>
      <c r="K3329" s="11"/>
      <c r="L3329" s="11"/>
      <c r="M3329" s="11"/>
      <c r="N3329" s="11"/>
      <c r="O3329" s="9"/>
    </row>
    <row r="3330" spans="2:15">
      <c r="B3330" s="14"/>
      <c r="C3330" s="31" t="s">
        <v>40</v>
      </c>
      <c r="D3330" s="102" t="s">
        <v>80</v>
      </c>
      <c r="E3330" s="103"/>
      <c r="F3330" s="103"/>
      <c r="G3330" s="103"/>
      <c r="H3330" s="103"/>
      <c r="I3330" s="103"/>
      <c r="J3330" s="103"/>
      <c r="K3330" s="103"/>
      <c r="L3330" s="103"/>
      <c r="M3330" s="103"/>
      <c r="N3330" s="104"/>
      <c r="O3330" s="5"/>
    </row>
    <row r="3331" spans="2:15">
      <c r="B3331" s="6"/>
      <c r="C3331" s="29">
        <v>1</v>
      </c>
      <c r="D3331" s="98" t="s">
        <v>81</v>
      </c>
      <c r="E3331" s="99"/>
      <c r="F3331" s="99"/>
      <c r="G3331" s="99"/>
      <c r="H3331" s="99"/>
      <c r="I3331" s="99"/>
      <c r="J3331" s="99"/>
      <c r="K3331" s="99"/>
      <c r="L3331" s="99"/>
      <c r="M3331" s="99"/>
      <c r="N3331" s="100"/>
      <c r="O3331" s="9"/>
    </row>
    <row r="3332" spans="2:15">
      <c r="B3332" s="6"/>
      <c r="C3332" s="29">
        <v>2</v>
      </c>
      <c r="D3332" s="98" t="s">
        <v>235</v>
      </c>
      <c r="E3332" s="99"/>
      <c r="F3332" s="99"/>
      <c r="G3332" s="99"/>
      <c r="H3332" s="99"/>
      <c r="I3332" s="99"/>
      <c r="J3332" s="99"/>
      <c r="K3332" s="99"/>
      <c r="L3332" s="99"/>
      <c r="M3332" s="99"/>
      <c r="N3332" s="100"/>
      <c r="O3332" s="9"/>
    </row>
    <row r="3333" spans="2:15">
      <c r="B3333" s="32"/>
      <c r="C3333" s="29">
        <v>3</v>
      </c>
      <c r="D3333" s="98" t="s">
        <v>83</v>
      </c>
      <c r="E3333" s="99"/>
      <c r="F3333" s="99"/>
      <c r="G3333" s="99"/>
      <c r="H3333" s="99"/>
      <c r="I3333" s="99"/>
      <c r="J3333" s="99"/>
      <c r="K3333" s="99"/>
      <c r="L3333" s="99"/>
      <c r="M3333" s="99"/>
      <c r="N3333" s="100"/>
      <c r="O3333" s="33"/>
    </row>
    <row r="3334" spans="2:15">
      <c r="B3334" s="32"/>
      <c r="C3334" s="29">
        <v>4</v>
      </c>
      <c r="D3334" s="98" t="s">
        <v>84</v>
      </c>
      <c r="E3334" s="99"/>
      <c r="F3334" s="99"/>
      <c r="G3334" s="99"/>
      <c r="H3334" s="99"/>
      <c r="I3334" s="99"/>
      <c r="J3334" s="99"/>
      <c r="K3334" s="99"/>
      <c r="L3334" s="99"/>
      <c r="M3334" s="99"/>
      <c r="N3334" s="100"/>
      <c r="O3334" s="33"/>
    </row>
    <row r="3335" spans="2:15">
      <c r="B3335" s="32"/>
      <c r="C3335" s="29">
        <v>5</v>
      </c>
      <c r="D3335" s="98" t="s">
        <v>85</v>
      </c>
      <c r="E3335" s="99"/>
      <c r="F3335" s="99"/>
      <c r="G3335" s="99"/>
      <c r="H3335" s="99"/>
      <c r="I3335" s="99"/>
      <c r="J3335" s="99"/>
      <c r="K3335" s="99"/>
      <c r="L3335" s="99"/>
      <c r="M3335" s="99"/>
      <c r="N3335" s="100"/>
      <c r="O3335" s="9"/>
    </row>
    <row r="3336" spans="2:15">
      <c r="B3336" s="3"/>
      <c r="C3336" s="4"/>
      <c r="D3336" s="4"/>
      <c r="E3336" s="34"/>
      <c r="F3336" s="101"/>
      <c r="G3336" s="101"/>
      <c r="H3336" s="101"/>
      <c r="I3336" s="101"/>
      <c r="J3336" s="101"/>
      <c r="K3336" s="101"/>
      <c r="L3336" s="101"/>
      <c r="M3336" s="101"/>
      <c r="N3336" s="101"/>
      <c r="O3336" s="5"/>
    </row>
    <row r="3337" spans="2:15">
      <c r="B3337" s="6" t="s">
        <v>86</v>
      </c>
      <c r="C3337" s="7" t="s">
        <v>87</v>
      </c>
      <c r="D3337" s="7"/>
      <c r="E3337" s="8" t="s">
        <v>3</v>
      </c>
      <c r="F3337" s="11"/>
      <c r="G3337" s="11"/>
      <c r="H3337" s="11"/>
      <c r="I3337" s="11"/>
      <c r="J3337" s="11"/>
      <c r="K3337" s="11"/>
      <c r="L3337" s="11"/>
      <c r="M3337" s="11"/>
      <c r="N3337" s="11"/>
      <c r="O3337" s="9"/>
    </row>
    <row r="3338" spans="2:15">
      <c r="B3338" s="14"/>
      <c r="C3338" s="31" t="s">
        <v>40</v>
      </c>
      <c r="D3338" s="102" t="s">
        <v>80</v>
      </c>
      <c r="E3338" s="103"/>
      <c r="F3338" s="103"/>
      <c r="G3338" s="103"/>
      <c r="H3338" s="103"/>
      <c r="I3338" s="103"/>
      <c r="J3338" s="103"/>
      <c r="K3338" s="103"/>
      <c r="L3338" s="103"/>
      <c r="M3338" s="103"/>
      <c r="N3338" s="104"/>
      <c r="O3338" s="5"/>
    </row>
    <row r="3339" spans="2:15">
      <c r="B3339" s="6"/>
      <c r="C3339" s="29">
        <v>1</v>
      </c>
      <c r="D3339" s="98" t="s">
        <v>88</v>
      </c>
      <c r="E3339" s="99"/>
      <c r="F3339" s="99"/>
      <c r="G3339" s="99"/>
      <c r="H3339" s="99"/>
      <c r="I3339" s="99"/>
      <c r="J3339" s="99"/>
      <c r="K3339" s="99"/>
      <c r="L3339" s="99"/>
      <c r="M3339" s="99"/>
      <c r="N3339" s="100"/>
      <c r="O3339" s="9"/>
    </row>
    <row r="3340" spans="2:15">
      <c r="B3340" s="6"/>
      <c r="C3340" s="29">
        <v>2</v>
      </c>
      <c r="D3340" s="98" t="s">
        <v>89</v>
      </c>
      <c r="E3340" s="99"/>
      <c r="F3340" s="99"/>
      <c r="G3340" s="99"/>
      <c r="H3340" s="99"/>
      <c r="I3340" s="99"/>
      <c r="J3340" s="99"/>
      <c r="K3340" s="99"/>
      <c r="L3340" s="99"/>
      <c r="M3340" s="99"/>
      <c r="N3340" s="100"/>
      <c r="O3340" s="9"/>
    </row>
    <row r="3341" spans="2:15">
      <c r="B3341" s="32"/>
      <c r="C3341" s="29">
        <v>3</v>
      </c>
      <c r="D3341" s="98" t="s">
        <v>90</v>
      </c>
      <c r="E3341" s="99"/>
      <c r="F3341" s="99"/>
      <c r="G3341" s="99"/>
      <c r="H3341" s="99"/>
      <c r="I3341" s="99"/>
      <c r="J3341" s="99"/>
      <c r="K3341" s="99"/>
      <c r="L3341" s="99"/>
      <c r="M3341" s="99"/>
      <c r="N3341" s="100"/>
      <c r="O3341" s="33"/>
    </row>
    <row r="3342" spans="2:15">
      <c r="B3342" s="32"/>
      <c r="C3342" s="29">
        <v>4</v>
      </c>
      <c r="D3342" s="98" t="s">
        <v>91</v>
      </c>
      <c r="E3342" s="99"/>
      <c r="F3342" s="99"/>
      <c r="G3342" s="99"/>
      <c r="H3342" s="99"/>
      <c r="I3342" s="99"/>
      <c r="J3342" s="99"/>
      <c r="K3342" s="99"/>
      <c r="L3342" s="99"/>
      <c r="M3342" s="99"/>
      <c r="N3342" s="100"/>
      <c r="O3342" s="33"/>
    </row>
    <row r="3343" spans="2:15">
      <c r="B3343" s="32"/>
      <c r="C3343" s="29">
        <v>5</v>
      </c>
      <c r="D3343" s="98" t="s">
        <v>92</v>
      </c>
      <c r="E3343" s="99"/>
      <c r="F3343" s="99"/>
      <c r="G3343" s="99"/>
      <c r="H3343" s="99"/>
      <c r="I3343" s="99"/>
      <c r="J3343" s="99"/>
      <c r="K3343" s="99"/>
      <c r="L3343" s="99"/>
      <c r="M3343" s="99"/>
      <c r="N3343" s="100"/>
      <c r="O3343" s="9"/>
    </row>
    <row r="3344" spans="2:15">
      <c r="B3344" s="32"/>
      <c r="C3344" s="28"/>
      <c r="D3344" s="13"/>
      <c r="E3344" s="35"/>
      <c r="F3344" s="35"/>
      <c r="G3344" s="35"/>
      <c r="H3344" s="35"/>
      <c r="I3344" s="35"/>
      <c r="J3344" s="35"/>
      <c r="K3344" s="35"/>
      <c r="L3344" s="35"/>
      <c r="M3344" s="35"/>
      <c r="N3344" s="35"/>
      <c r="O3344" s="9"/>
    </row>
    <row r="3345" spans="2:15">
      <c r="B3345" s="6" t="s">
        <v>93</v>
      </c>
      <c r="C3345" s="7" t="s">
        <v>94</v>
      </c>
      <c r="D3345" s="7"/>
      <c r="E3345" s="8" t="s">
        <v>3</v>
      </c>
      <c r="F3345" s="11"/>
      <c r="G3345" s="11"/>
      <c r="H3345" s="11"/>
      <c r="I3345" s="11"/>
      <c r="J3345" s="11"/>
      <c r="K3345" s="11"/>
      <c r="L3345" s="11"/>
      <c r="M3345" s="11"/>
      <c r="N3345" s="11"/>
      <c r="O3345" s="9"/>
    </row>
    <row r="3346" spans="2:15">
      <c r="B3346" s="14"/>
      <c r="C3346" s="31" t="s">
        <v>40</v>
      </c>
      <c r="D3346" s="95" t="s">
        <v>95</v>
      </c>
      <c r="E3346" s="96"/>
      <c r="F3346" s="96"/>
      <c r="G3346" s="96"/>
      <c r="H3346" s="97"/>
      <c r="I3346" s="95" t="s">
        <v>96</v>
      </c>
      <c r="J3346" s="96"/>
      <c r="K3346" s="97"/>
      <c r="L3346" s="95" t="s">
        <v>97</v>
      </c>
      <c r="M3346" s="96"/>
      <c r="N3346" s="97"/>
      <c r="O3346" s="5"/>
    </row>
    <row r="3347" spans="2:15">
      <c r="B3347" s="14"/>
      <c r="C3347" s="29">
        <v>1</v>
      </c>
      <c r="D3347" s="91" t="s">
        <v>98</v>
      </c>
      <c r="E3347" s="92"/>
      <c r="F3347" s="92"/>
      <c r="G3347" s="92"/>
      <c r="H3347" s="93"/>
      <c r="I3347" s="91" t="s">
        <v>99</v>
      </c>
      <c r="J3347" s="92"/>
      <c r="K3347" s="93"/>
      <c r="L3347" s="91" t="s">
        <v>100</v>
      </c>
      <c r="M3347" s="92"/>
      <c r="N3347" s="93"/>
      <c r="O3347" s="5"/>
    </row>
    <row r="3348" spans="2:15">
      <c r="B3348" s="14"/>
      <c r="C3348" s="37">
        <v>2</v>
      </c>
      <c r="D3348" s="98" t="s">
        <v>389</v>
      </c>
      <c r="E3348" s="125"/>
      <c r="F3348" s="125"/>
      <c r="G3348" s="125"/>
      <c r="H3348" s="126"/>
      <c r="I3348" s="91" t="s">
        <v>99</v>
      </c>
      <c r="J3348" s="92"/>
      <c r="K3348" s="93"/>
      <c r="L3348" s="91" t="s">
        <v>100</v>
      </c>
      <c r="M3348" s="92"/>
      <c r="N3348" s="93"/>
      <c r="O3348" s="5"/>
    </row>
    <row r="3349" spans="2:15">
      <c r="B3349" s="3"/>
      <c r="C3349" s="4"/>
      <c r="D3349" s="4"/>
      <c r="E3349" s="4"/>
      <c r="F3349" s="4"/>
      <c r="G3349" s="4"/>
      <c r="H3349" s="4"/>
      <c r="I3349" s="4"/>
      <c r="J3349" s="4"/>
      <c r="K3349" s="4"/>
      <c r="L3349" s="4"/>
      <c r="M3349" s="4"/>
      <c r="N3349" s="4"/>
      <c r="O3349" s="5"/>
    </row>
    <row r="3350" spans="2:15">
      <c r="B3350" s="6" t="s">
        <v>102</v>
      </c>
      <c r="C3350" s="7" t="s">
        <v>103</v>
      </c>
      <c r="D3350" s="7"/>
      <c r="E3350" s="7" t="s">
        <v>3</v>
      </c>
      <c r="F3350" s="7"/>
      <c r="G3350" s="7"/>
      <c r="H3350" s="7"/>
      <c r="I3350" s="11"/>
      <c r="J3350" s="11"/>
      <c r="K3350" s="11"/>
      <c r="L3350" s="11"/>
      <c r="M3350" s="11"/>
      <c r="N3350" s="11"/>
      <c r="O3350" s="9"/>
    </row>
    <row r="3351" spans="2:15">
      <c r="B3351" s="14"/>
      <c r="C3351" s="31" t="s">
        <v>40</v>
      </c>
      <c r="D3351" s="95" t="s">
        <v>104</v>
      </c>
      <c r="E3351" s="96"/>
      <c r="F3351" s="96"/>
      <c r="G3351" s="96"/>
      <c r="H3351" s="96"/>
      <c r="I3351" s="96"/>
      <c r="J3351" s="97"/>
      <c r="K3351" s="95" t="s">
        <v>105</v>
      </c>
      <c r="L3351" s="96"/>
      <c r="M3351" s="96"/>
      <c r="N3351" s="97"/>
      <c r="O3351" s="5"/>
    </row>
    <row r="3352" spans="2:15">
      <c r="B3352" s="6"/>
      <c r="C3352" s="29">
        <v>1</v>
      </c>
      <c r="D3352" s="91" t="s">
        <v>106</v>
      </c>
      <c r="E3352" s="92"/>
      <c r="F3352" s="92"/>
      <c r="G3352" s="92"/>
      <c r="H3352" s="92"/>
      <c r="I3352" s="92"/>
      <c r="J3352" s="93"/>
      <c r="K3352" s="91" t="s">
        <v>107</v>
      </c>
      <c r="L3352" s="92"/>
      <c r="M3352" s="92"/>
      <c r="N3352" s="93"/>
      <c r="O3352" s="9"/>
    </row>
    <row r="3353" spans="2:15">
      <c r="B3353" s="6"/>
      <c r="C3353" s="29">
        <v>2</v>
      </c>
      <c r="D3353" s="91" t="s">
        <v>108</v>
      </c>
      <c r="E3353" s="92"/>
      <c r="F3353" s="92"/>
      <c r="G3353" s="92"/>
      <c r="H3353" s="92"/>
      <c r="I3353" s="92"/>
      <c r="J3353" s="93"/>
      <c r="K3353" s="91" t="s">
        <v>109</v>
      </c>
      <c r="L3353" s="92"/>
      <c r="M3353" s="92"/>
      <c r="N3353" s="93"/>
      <c r="O3353" s="9"/>
    </row>
    <row r="3354" spans="2:15">
      <c r="B3354" s="6"/>
      <c r="C3354" s="29">
        <v>3</v>
      </c>
      <c r="D3354" s="91" t="s">
        <v>110</v>
      </c>
      <c r="E3354" s="92"/>
      <c r="F3354" s="92"/>
      <c r="G3354" s="92"/>
      <c r="H3354" s="92"/>
      <c r="I3354" s="92"/>
      <c r="J3354" s="93"/>
      <c r="K3354" s="91" t="s">
        <v>111</v>
      </c>
      <c r="L3354" s="92"/>
      <c r="M3354" s="92"/>
      <c r="N3354" s="93"/>
      <c r="O3354" s="9"/>
    </row>
    <row r="3355" spans="2:15">
      <c r="B3355" s="6"/>
      <c r="C3355" s="29">
        <v>4</v>
      </c>
      <c r="D3355" s="91" t="s">
        <v>112</v>
      </c>
      <c r="E3355" s="92"/>
      <c r="F3355" s="92"/>
      <c r="G3355" s="92"/>
      <c r="H3355" s="92"/>
      <c r="I3355" s="92"/>
      <c r="J3355" s="93"/>
      <c r="K3355" s="91" t="s">
        <v>113</v>
      </c>
      <c r="L3355" s="92"/>
      <c r="M3355" s="92"/>
      <c r="N3355" s="93"/>
      <c r="O3355" s="9"/>
    </row>
    <row r="3356" spans="2:15">
      <c r="B3356" s="6"/>
      <c r="C3356" s="29">
        <v>5</v>
      </c>
      <c r="D3356" s="91" t="s">
        <v>114</v>
      </c>
      <c r="E3356" s="92"/>
      <c r="F3356" s="92"/>
      <c r="G3356" s="92"/>
      <c r="H3356" s="92"/>
      <c r="I3356" s="92"/>
      <c r="J3356" s="93"/>
      <c r="K3356" s="91" t="s">
        <v>115</v>
      </c>
      <c r="L3356" s="92"/>
      <c r="M3356" s="92"/>
      <c r="N3356" s="93"/>
      <c r="O3356" s="9"/>
    </row>
    <row r="3357" spans="2:15">
      <c r="B3357" s="6"/>
      <c r="C3357" s="29">
        <v>6</v>
      </c>
      <c r="D3357" s="91" t="s">
        <v>116</v>
      </c>
      <c r="E3357" s="92"/>
      <c r="F3357" s="92"/>
      <c r="G3357" s="92"/>
      <c r="H3357" s="92"/>
      <c r="I3357" s="92"/>
      <c r="J3357" s="93"/>
      <c r="K3357" s="91" t="s">
        <v>117</v>
      </c>
      <c r="L3357" s="92"/>
      <c r="M3357" s="92"/>
      <c r="N3357" s="93"/>
      <c r="O3357" s="9"/>
    </row>
    <row r="3358" spans="2:15">
      <c r="B3358" s="6"/>
      <c r="C3358" s="29">
        <v>7</v>
      </c>
      <c r="D3358" s="91" t="s">
        <v>118</v>
      </c>
      <c r="E3358" s="92"/>
      <c r="F3358" s="92"/>
      <c r="G3358" s="92"/>
      <c r="H3358" s="92"/>
      <c r="I3358" s="92"/>
      <c r="J3358" s="93"/>
      <c r="K3358" s="91" t="s">
        <v>119</v>
      </c>
      <c r="L3358" s="92"/>
      <c r="M3358" s="92"/>
      <c r="N3358" s="93"/>
      <c r="O3358" s="9"/>
    </row>
    <row r="3359" spans="2:15">
      <c r="B3359" s="6"/>
      <c r="C3359" s="29">
        <v>8</v>
      </c>
      <c r="D3359" s="91" t="s">
        <v>120</v>
      </c>
      <c r="E3359" s="92"/>
      <c r="F3359" s="92"/>
      <c r="G3359" s="92"/>
      <c r="H3359" s="92"/>
      <c r="I3359" s="92"/>
      <c r="J3359" s="93"/>
      <c r="K3359" s="91" t="s">
        <v>121</v>
      </c>
      <c r="L3359" s="92"/>
      <c r="M3359" s="92"/>
      <c r="N3359" s="93"/>
      <c r="O3359" s="9"/>
    </row>
    <row r="3360" spans="2:15">
      <c r="B3360" s="6"/>
      <c r="C3360" s="29">
        <v>9</v>
      </c>
      <c r="D3360" s="91" t="s">
        <v>122</v>
      </c>
      <c r="E3360" s="92"/>
      <c r="F3360" s="92"/>
      <c r="G3360" s="92"/>
      <c r="H3360" s="92"/>
      <c r="I3360" s="92"/>
      <c r="J3360" s="93"/>
      <c r="K3360" s="91" t="s">
        <v>123</v>
      </c>
      <c r="L3360" s="92"/>
      <c r="M3360" s="92"/>
      <c r="N3360" s="93"/>
      <c r="O3360" s="9"/>
    </row>
    <row r="3361" spans="2:15">
      <c r="B3361" s="14"/>
      <c r="C3361" s="36"/>
      <c r="D3361" s="36"/>
      <c r="E3361" s="36"/>
      <c r="F3361" s="36"/>
      <c r="G3361" s="36"/>
      <c r="H3361" s="36"/>
      <c r="I3361" s="4"/>
      <c r="J3361" s="4"/>
      <c r="K3361" s="4"/>
      <c r="L3361" s="4"/>
      <c r="M3361" s="4"/>
      <c r="N3361" s="4"/>
      <c r="O3361" s="5"/>
    </row>
    <row r="3362" spans="2:15">
      <c r="B3362" s="6" t="s">
        <v>124</v>
      </c>
      <c r="C3362" s="94" t="s">
        <v>125</v>
      </c>
      <c r="D3362" s="94"/>
      <c r="E3362" s="11" t="s">
        <v>3</v>
      </c>
      <c r="F3362" s="11"/>
      <c r="G3362" s="11"/>
      <c r="H3362" s="11"/>
      <c r="I3362" s="11"/>
      <c r="J3362" s="11"/>
      <c r="K3362" s="11"/>
      <c r="L3362" s="11"/>
      <c r="M3362" s="11"/>
      <c r="N3362" s="11"/>
      <c r="O3362" s="9"/>
    </row>
    <row r="3363" spans="2:15">
      <c r="B3363" s="14"/>
      <c r="C3363" s="37" t="s">
        <v>40</v>
      </c>
      <c r="D3363" s="122" t="s">
        <v>126</v>
      </c>
      <c r="E3363" s="123"/>
      <c r="F3363" s="123"/>
      <c r="G3363" s="123"/>
      <c r="H3363" s="123"/>
      <c r="I3363" s="123"/>
      <c r="J3363" s="124"/>
      <c r="K3363" s="122" t="s">
        <v>127</v>
      </c>
      <c r="L3363" s="123"/>
      <c r="M3363" s="123"/>
      <c r="N3363" s="124"/>
      <c r="O3363" s="5"/>
    </row>
    <row r="3364" spans="2:15">
      <c r="B3364" s="6"/>
      <c r="C3364" s="29">
        <v>1</v>
      </c>
      <c r="D3364" s="91" t="s">
        <v>11</v>
      </c>
      <c r="E3364" s="92"/>
      <c r="F3364" s="92"/>
      <c r="G3364" s="92"/>
      <c r="H3364" s="92"/>
      <c r="I3364" s="92"/>
      <c r="J3364" s="93"/>
      <c r="K3364" s="91" t="s">
        <v>11</v>
      </c>
      <c r="L3364" s="92"/>
      <c r="M3364" s="92"/>
      <c r="N3364" s="93"/>
      <c r="O3364" s="9"/>
    </row>
    <row r="3365" spans="2:15">
      <c r="B3365" s="6"/>
      <c r="C3365" s="29">
        <v>2</v>
      </c>
      <c r="D3365" s="91" t="s">
        <v>11</v>
      </c>
      <c r="E3365" s="92"/>
      <c r="F3365" s="92"/>
      <c r="G3365" s="92"/>
      <c r="H3365" s="92"/>
      <c r="I3365" s="92"/>
      <c r="J3365" s="93"/>
      <c r="K3365" s="91" t="s">
        <v>11</v>
      </c>
      <c r="L3365" s="92"/>
      <c r="M3365" s="92"/>
      <c r="N3365" s="93"/>
      <c r="O3365" s="9"/>
    </row>
    <row r="3366" spans="2:15">
      <c r="B3366" s="3"/>
      <c r="C3366" s="4"/>
      <c r="D3366" s="4"/>
      <c r="E3366" s="4"/>
      <c r="F3366" s="30"/>
      <c r="G3366" s="30"/>
      <c r="H3366" s="30"/>
      <c r="I3366" s="30"/>
      <c r="J3366" s="30"/>
      <c r="K3366" s="30"/>
      <c r="L3366" s="30"/>
      <c r="M3366" s="30"/>
      <c r="N3366" s="30"/>
      <c r="O3366" s="5"/>
    </row>
    <row r="3367" spans="2:15">
      <c r="B3367" s="6" t="s">
        <v>128</v>
      </c>
      <c r="C3367" s="7" t="s">
        <v>129</v>
      </c>
      <c r="D3367" s="7"/>
      <c r="E3367" s="7" t="s">
        <v>3</v>
      </c>
      <c r="F3367" s="7"/>
      <c r="G3367" s="7"/>
      <c r="H3367" s="7"/>
      <c r="I3367" s="11"/>
      <c r="J3367" s="11"/>
      <c r="K3367" s="11"/>
      <c r="L3367" s="11"/>
      <c r="M3367" s="11"/>
      <c r="N3367" s="11"/>
      <c r="O3367" s="9"/>
    </row>
    <row r="3368" spans="2:15">
      <c r="B3368" s="32"/>
      <c r="C3368" s="7" t="s">
        <v>9</v>
      </c>
      <c r="D3368" s="38" t="s">
        <v>130</v>
      </c>
      <c r="E3368" s="38" t="s">
        <v>3</v>
      </c>
      <c r="F3368" s="88" t="s">
        <v>131</v>
      </c>
      <c r="G3368" s="88"/>
      <c r="H3368" s="87"/>
      <c r="I3368" s="87"/>
      <c r="J3368" s="87"/>
      <c r="K3368" s="87"/>
      <c r="L3368" s="87"/>
      <c r="M3368" s="87"/>
      <c r="N3368" s="87"/>
      <c r="O3368" s="9"/>
    </row>
    <row r="3369" spans="2:15">
      <c r="B3369" s="32"/>
      <c r="C3369" s="7" t="s">
        <v>12</v>
      </c>
      <c r="D3369" s="38" t="s">
        <v>132</v>
      </c>
      <c r="E3369" s="38" t="s">
        <v>3</v>
      </c>
      <c r="F3369" s="11" t="s">
        <v>133</v>
      </c>
      <c r="G3369" s="88" t="s">
        <v>134</v>
      </c>
      <c r="H3369" s="87"/>
      <c r="I3369" s="87"/>
      <c r="J3369" s="87"/>
      <c r="K3369" s="87"/>
      <c r="L3369" s="87"/>
      <c r="M3369" s="87"/>
      <c r="N3369" s="87"/>
      <c r="O3369" s="9"/>
    </row>
    <row r="3370" spans="2:15">
      <c r="B3370" s="32"/>
      <c r="C3370" s="7"/>
      <c r="D3370" s="38"/>
      <c r="E3370" s="38"/>
      <c r="F3370" s="11" t="s">
        <v>135</v>
      </c>
      <c r="G3370" s="87" t="s">
        <v>136</v>
      </c>
      <c r="H3370" s="87"/>
      <c r="I3370" s="87"/>
      <c r="J3370" s="87"/>
      <c r="K3370" s="87"/>
      <c r="L3370" s="87"/>
      <c r="M3370" s="87"/>
      <c r="N3370" s="87"/>
      <c r="O3370" s="9"/>
    </row>
    <row r="3371" spans="2:15">
      <c r="B3371" s="32"/>
      <c r="C3371" s="7"/>
      <c r="D3371" s="38"/>
      <c r="E3371" s="38"/>
      <c r="F3371" s="11" t="s">
        <v>137</v>
      </c>
      <c r="G3371" s="87" t="s">
        <v>138</v>
      </c>
      <c r="H3371" s="87"/>
      <c r="I3371" s="87"/>
      <c r="J3371" s="87"/>
      <c r="K3371" s="87"/>
      <c r="L3371" s="87"/>
      <c r="M3371" s="87"/>
      <c r="N3371" s="87"/>
      <c r="O3371" s="9"/>
    </row>
    <row r="3372" spans="2:15">
      <c r="B3372" s="32"/>
      <c r="C3372" s="7"/>
      <c r="D3372" s="38"/>
      <c r="E3372" s="38"/>
      <c r="F3372" s="11" t="s">
        <v>139</v>
      </c>
      <c r="G3372" s="87" t="s">
        <v>140</v>
      </c>
      <c r="H3372" s="87"/>
      <c r="I3372" s="87"/>
      <c r="J3372" s="87"/>
      <c r="K3372" s="87"/>
      <c r="L3372" s="87"/>
      <c r="M3372" s="87"/>
      <c r="N3372" s="87"/>
      <c r="O3372" s="9"/>
    </row>
    <row r="3373" spans="2:15">
      <c r="B3373" s="32"/>
      <c r="C3373" s="7" t="s">
        <v>14</v>
      </c>
      <c r="D3373" s="39" t="s">
        <v>141</v>
      </c>
      <c r="E3373" s="38" t="s">
        <v>3</v>
      </c>
      <c r="F3373" s="11" t="s">
        <v>142</v>
      </c>
      <c r="G3373" s="88" t="s">
        <v>143</v>
      </c>
      <c r="H3373" s="87"/>
      <c r="I3373" s="87"/>
      <c r="J3373" s="87"/>
      <c r="K3373" s="87"/>
      <c r="L3373" s="87"/>
      <c r="M3373" s="87"/>
      <c r="N3373" s="87"/>
      <c r="O3373" s="9"/>
    </row>
    <row r="3374" spans="2:15">
      <c r="B3374" s="32"/>
      <c r="C3374" s="7"/>
      <c r="D3374" s="39"/>
      <c r="E3374" s="38"/>
      <c r="F3374" s="11" t="s">
        <v>144</v>
      </c>
      <c r="G3374" s="88" t="s">
        <v>145</v>
      </c>
      <c r="H3374" s="87"/>
      <c r="I3374" s="87"/>
      <c r="J3374" s="87"/>
      <c r="K3374" s="87"/>
      <c r="L3374" s="87"/>
      <c r="M3374" s="87"/>
      <c r="N3374" s="87"/>
      <c r="O3374" s="9"/>
    </row>
    <row r="3375" spans="2:15">
      <c r="B3375" s="32"/>
      <c r="C3375" s="7"/>
      <c r="D3375" s="39"/>
      <c r="E3375" s="38"/>
      <c r="F3375" s="11" t="s">
        <v>146</v>
      </c>
      <c r="G3375" s="86" t="s">
        <v>147</v>
      </c>
      <c r="H3375" s="110"/>
      <c r="I3375" s="110"/>
      <c r="J3375" s="110"/>
      <c r="K3375" s="110"/>
      <c r="L3375" s="110"/>
      <c r="M3375" s="110"/>
      <c r="N3375" s="110"/>
      <c r="O3375" s="9"/>
    </row>
    <row r="3376" spans="2:15">
      <c r="B3376" s="32"/>
      <c r="C3376" s="7"/>
      <c r="D3376" s="39"/>
      <c r="E3376" s="38"/>
      <c r="F3376" s="11" t="s">
        <v>148</v>
      </c>
      <c r="G3376" s="86" t="s">
        <v>149</v>
      </c>
      <c r="H3376" s="110"/>
      <c r="I3376" s="110"/>
      <c r="J3376" s="110"/>
      <c r="K3376" s="110"/>
      <c r="L3376" s="110"/>
      <c r="M3376" s="110"/>
      <c r="N3376" s="110"/>
      <c r="O3376" s="9"/>
    </row>
    <row r="3377" spans="2:15">
      <c r="B3377" s="32"/>
      <c r="C3377" s="7" t="s">
        <v>17</v>
      </c>
      <c r="D3377" s="38" t="s">
        <v>150</v>
      </c>
      <c r="E3377" s="38" t="s">
        <v>3</v>
      </c>
      <c r="F3377" s="11" t="s">
        <v>151</v>
      </c>
      <c r="G3377" s="11" t="s">
        <v>3</v>
      </c>
      <c r="H3377" s="88" t="s">
        <v>152</v>
      </c>
      <c r="I3377" s="87"/>
      <c r="J3377" s="87"/>
      <c r="K3377" s="87"/>
      <c r="L3377" s="87"/>
      <c r="M3377" s="87"/>
      <c r="N3377" s="87"/>
      <c r="O3377" s="9"/>
    </row>
    <row r="3378" spans="2:15">
      <c r="B3378" s="32"/>
      <c r="C3378" s="7"/>
      <c r="D3378" s="38"/>
      <c r="E3378" s="38"/>
      <c r="F3378" s="11" t="s">
        <v>153</v>
      </c>
      <c r="G3378" s="11" t="s">
        <v>3</v>
      </c>
      <c r="H3378" s="11" t="s">
        <v>154</v>
      </c>
      <c r="I3378" s="40"/>
      <c r="J3378" s="40"/>
      <c r="K3378" s="40"/>
      <c r="L3378" s="40"/>
      <c r="M3378" s="40"/>
      <c r="N3378" s="40"/>
      <c r="O3378" s="9"/>
    </row>
    <row r="3379" spans="2:15">
      <c r="B3379" s="32"/>
      <c r="C3379" s="7" t="s">
        <v>20</v>
      </c>
      <c r="D3379" s="38" t="s">
        <v>155</v>
      </c>
      <c r="E3379" s="38" t="s">
        <v>3</v>
      </c>
      <c r="F3379" s="88" t="s">
        <v>156</v>
      </c>
      <c r="G3379" s="87"/>
      <c r="H3379" s="87"/>
      <c r="I3379" s="87"/>
      <c r="J3379" s="87"/>
      <c r="K3379" s="87"/>
      <c r="L3379" s="87"/>
      <c r="M3379" s="87"/>
      <c r="N3379" s="87"/>
      <c r="O3379" s="9"/>
    </row>
    <row r="3380" spans="2:15">
      <c r="B3380" s="32"/>
      <c r="C3380" s="7"/>
      <c r="D3380" s="38"/>
      <c r="E3380" s="38"/>
      <c r="F3380" s="88" t="s">
        <v>157</v>
      </c>
      <c r="G3380" s="87"/>
      <c r="H3380" s="87"/>
      <c r="I3380" s="87"/>
      <c r="J3380" s="87"/>
      <c r="K3380" s="87"/>
      <c r="L3380" s="87"/>
      <c r="M3380" s="87"/>
      <c r="N3380" s="87"/>
      <c r="O3380" s="9"/>
    </row>
    <row r="3381" spans="2:15">
      <c r="B3381" s="32"/>
      <c r="C3381" s="7"/>
      <c r="D3381" s="38"/>
      <c r="E3381" s="38"/>
      <c r="F3381" s="88" t="s">
        <v>158</v>
      </c>
      <c r="G3381" s="87"/>
      <c r="H3381" s="87"/>
      <c r="I3381" s="87"/>
      <c r="J3381" s="87"/>
      <c r="K3381" s="87"/>
      <c r="L3381" s="87"/>
      <c r="M3381" s="87"/>
      <c r="N3381" s="87"/>
      <c r="O3381" s="9"/>
    </row>
    <row r="3382" spans="2:15">
      <c r="B3382" s="32"/>
      <c r="C3382" s="7"/>
      <c r="D3382" s="38"/>
      <c r="E3382" s="38"/>
      <c r="F3382" s="88" t="s">
        <v>159</v>
      </c>
      <c r="G3382" s="87"/>
      <c r="H3382" s="87"/>
      <c r="I3382" s="87"/>
      <c r="J3382" s="87"/>
      <c r="K3382" s="87"/>
      <c r="L3382" s="87"/>
      <c r="M3382" s="87"/>
      <c r="N3382" s="87"/>
      <c r="O3382" s="9"/>
    </row>
    <row r="3383" spans="2:15">
      <c r="B3383" s="32"/>
      <c r="C3383" s="7"/>
      <c r="D3383" s="38"/>
      <c r="E3383" s="38"/>
      <c r="F3383" s="88" t="s">
        <v>160</v>
      </c>
      <c r="G3383" s="87"/>
      <c r="H3383" s="87"/>
      <c r="I3383" s="87"/>
      <c r="J3383" s="87"/>
      <c r="K3383" s="87"/>
      <c r="L3383" s="87"/>
      <c r="M3383" s="87"/>
      <c r="N3383" s="87"/>
      <c r="O3383" s="9"/>
    </row>
    <row r="3384" spans="2:15">
      <c r="B3384" s="32"/>
      <c r="C3384" s="7"/>
      <c r="D3384" s="38"/>
      <c r="E3384" s="38"/>
      <c r="F3384" s="88" t="s">
        <v>161</v>
      </c>
      <c r="G3384" s="87"/>
      <c r="H3384" s="87"/>
      <c r="I3384" s="87"/>
      <c r="J3384" s="87"/>
      <c r="K3384" s="87"/>
      <c r="L3384" s="87"/>
      <c r="M3384" s="87"/>
      <c r="N3384" s="87"/>
      <c r="O3384" s="9"/>
    </row>
    <row r="3385" spans="2:15">
      <c r="B3385" s="32"/>
      <c r="C3385" s="7" t="s">
        <v>22</v>
      </c>
      <c r="D3385" s="38" t="s">
        <v>162</v>
      </c>
      <c r="E3385" s="38" t="s">
        <v>3</v>
      </c>
      <c r="F3385" s="41" t="s">
        <v>163</v>
      </c>
      <c r="G3385" s="11"/>
      <c r="H3385" s="7" t="s">
        <v>164</v>
      </c>
      <c r="I3385" s="8"/>
      <c r="J3385" s="11" t="s">
        <v>165</v>
      </c>
      <c r="K3385" s="11"/>
      <c r="L3385" s="11"/>
      <c r="M3385" s="11"/>
      <c r="N3385" s="11"/>
      <c r="O3385" s="9"/>
    </row>
    <row r="3386" spans="2:15">
      <c r="B3386" s="32"/>
      <c r="C3386" s="7"/>
      <c r="D3386" s="38"/>
      <c r="E3386" s="42"/>
      <c r="F3386" s="41" t="s">
        <v>166</v>
      </c>
      <c r="G3386" s="28"/>
      <c r="H3386" s="7" t="s">
        <v>167</v>
      </c>
      <c r="I3386" s="43"/>
      <c r="J3386" s="7" t="s">
        <v>168</v>
      </c>
      <c r="K3386" s="11"/>
      <c r="L3386" s="11"/>
      <c r="M3386" s="11"/>
      <c r="N3386" s="11"/>
      <c r="O3386" s="9"/>
    </row>
    <row r="3387" spans="2:15">
      <c r="B3387" s="32"/>
      <c r="C3387" s="7"/>
      <c r="D3387" s="38"/>
      <c r="E3387" s="42"/>
      <c r="F3387" s="41" t="s">
        <v>169</v>
      </c>
      <c r="G3387" s="28"/>
      <c r="H3387" s="7" t="s">
        <v>170</v>
      </c>
      <c r="I3387" s="43"/>
      <c r="J3387" s="43" t="s">
        <v>168</v>
      </c>
      <c r="K3387" s="11"/>
      <c r="L3387" s="11"/>
      <c r="M3387" s="11"/>
      <c r="N3387" s="11"/>
      <c r="O3387" s="9"/>
    </row>
    <row r="3388" spans="2:15">
      <c r="B3388" s="32"/>
      <c r="C3388" s="7"/>
      <c r="D3388" s="38"/>
      <c r="E3388" s="42"/>
      <c r="F3388" s="41" t="s">
        <v>171</v>
      </c>
      <c r="G3388" s="28"/>
      <c r="H3388" s="7" t="s">
        <v>172</v>
      </c>
      <c r="I3388" s="43"/>
      <c r="J3388" s="43" t="s">
        <v>168</v>
      </c>
      <c r="K3388" s="11"/>
      <c r="L3388" s="11"/>
      <c r="M3388" s="11"/>
      <c r="N3388" s="11"/>
      <c r="O3388" s="9"/>
    </row>
    <row r="3389" spans="2:15">
      <c r="B3389" s="32"/>
      <c r="C3389" s="7"/>
      <c r="D3389" s="44"/>
      <c r="E3389" s="42"/>
      <c r="F3389" s="41" t="s">
        <v>173</v>
      </c>
      <c r="G3389" s="28"/>
      <c r="H3389" s="7" t="s">
        <v>174</v>
      </c>
      <c r="I3389" s="43"/>
      <c r="J3389" s="43" t="s">
        <v>168</v>
      </c>
      <c r="K3389" s="11"/>
      <c r="L3389" s="11"/>
      <c r="M3389" s="11"/>
      <c r="N3389" s="11"/>
      <c r="O3389" s="9"/>
    </row>
    <row r="3390" spans="2:15">
      <c r="B3390" s="32"/>
      <c r="C3390" s="7"/>
      <c r="D3390" s="44"/>
      <c r="E3390" s="42"/>
      <c r="F3390" s="41" t="s">
        <v>175</v>
      </c>
      <c r="G3390" s="28"/>
      <c r="H3390" s="7" t="s">
        <v>176</v>
      </c>
      <c r="I3390" s="43"/>
      <c r="J3390" s="43" t="s">
        <v>168</v>
      </c>
      <c r="K3390" s="11"/>
      <c r="L3390" s="11"/>
      <c r="M3390" s="11"/>
      <c r="N3390" s="11"/>
      <c r="O3390" s="9"/>
    </row>
    <row r="3391" spans="2:15">
      <c r="B3391" s="32"/>
      <c r="C3391" s="7" t="s">
        <v>24</v>
      </c>
      <c r="D3391" s="38" t="s">
        <v>177</v>
      </c>
      <c r="E3391" s="10"/>
      <c r="F3391" s="11" t="s">
        <v>178</v>
      </c>
      <c r="G3391" s="88" t="s">
        <v>179</v>
      </c>
      <c r="H3391" s="87"/>
      <c r="I3391" s="87"/>
      <c r="J3391" s="87"/>
      <c r="K3391" s="87"/>
      <c r="L3391" s="87"/>
      <c r="M3391" s="87"/>
      <c r="N3391" s="87"/>
      <c r="O3391" s="9"/>
    </row>
    <row r="3392" spans="2:15">
      <c r="B3392" s="32"/>
      <c r="C3392" s="11"/>
      <c r="D3392" s="44"/>
      <c r="E3392" s="44"/>
      <c r="F3392" s="28" t="s">
        <v>180</v>
      </c>
      <c r="G3392" s="88" t="s">
        <v>181</v>
      </c>
      <c r="H3392" s="87"/>
      <c r="I3392" s="87"/>
      <c r="J3392" s="87"/>
      <c r="K3392" s="87"/>
      <c r="L3392" s="87"/>
      <c r="M3392" s="87"/>
      <c r="N3392" s="87"/>
      <c r="O3392" s="9"/>
    </row>
    <row r="3393" spans="2:15">
      <c r="B3393" s="32"/>
      <c r="C3393" s="11"/>
      <c r="D3393" s="44"/>
      <c r="E3393" s="44"/>
      <c r="F3393" s="28" t="s">
        <v>182</v>
      </c>
      <c r="G3393" s="88" t="s">
        <v>183</v>
      </c>
      <c r="H3393" s="87"/>
      <c r="I3393" s="87"/>
      <c r="J3393" s="87"/>
      <c r="K3393" s="87"/>
      <c r="L3393" s="87"/>
      <c r="M3393" s="87"/>
      <c r="N3393" s="87"/>
      <c r="O3393" s="9"/>
    </row>
    <row r="3394" spans="2:15">
      <c r="B3394" s="32"/>
      <c r="C3394" s="11"/>
      <c r="D3394" s="44"/>
      <c r="E3394" s="44"/>
      <c r="F3394" s="28" t="s">
        <v>184</v>
      </c>
      <c r="G3394" s="88" t="s">
        <v>185</v>
      </c>
      <c r="H3394" s="88"/>
      <c r="I3394" s="88"/>
      <c r="J3394" s="88"/>
      <c r="K3394" s="88"/>
      <c r="L3394" s="88"/>
      <c r="M3394" s="88"/>
      <c r="N3394" s="88"/>
      <c r="O3394" s="9"/>
    </row>
    <row r="3395" spans="2:15">
      <c r="B3395" s="3"/>
      <c r="C3395" s="4"/>
      <c r="D3395" s="45"/>
      <c r="E3395" s="45"/>
      <c r="F3395" s="4"/>
      <c r="G3395" s="4"/>
      <c r="H3395" s="4"/>
      <c r="I3395" s="4"/>
      <c r="J3395" s="4"/>
      <c r="K3395" s="4"/>
      <c r="L3395" s="4"/>
      <c r="M3395" s="4"/>
      <c r="N3395" s="4"/>
      <c r="O3395" s="5"/>
    </row>
    <row r="3396" spans="2:15">
      <c r="B3396" s="6" t="s">
        <v>186</v>
      </c>
      <c r="C3396" s="89" t="s">
        <v>187</v>
      </c>
      <c r="D3396" s="90"/>
      <c r="E3396" s="7" t="s">
        <v>3</v>
      </c>
      <c r="F3396" s="7" t="s">
        <v>188</v>
      </c>
      <c r="G3396" s="7"/>
      <c r="H3396" s="10"/>
      <c r="I3396" s="7"/>
      <c r="J3396" s="11"/>
      <c r="K3396" s="11"/>
      <c r="L3396" s="11"/>
      <c r="M3396" s="11"/>
      <c r="N3396" s="11"/>
      <c r="O3396" s="9"/>
    </row>
    <row r="3397" spans="2:15">
      <c r="B3397" s="3"/>
      <c r="C3397" s="4"/>
      <c r="D3397" s="45"/>
      <c r="E3397" s="45"/>
      <c r="F3397" s="4"/>
      <c r="G3397" s="4"/>
      <c r="H3397" s="4"/>
      <c r="I3397" s="4"/>
      <c r="J3397" s="4"/>
      <c r="K3397" s="4"/>
      <c r="L3397" s="4"/>
      <c r="M3397" s="4"/>
      <c r="N3397" s="4"/>
      <c r="O3397" s="5"/>
    </row>
    <row r="3398" spans="2:15">
      <c r="B3398" s="6" t="s">
        <v>189</v>
      </c>
      <c r="C3398" s="7" t="s">
        <v>190</v>
      </c>
      <c r="D3398" s="7"/>
      <c r="E3398" s="38" t="s">
        <v>3</v>
      </c>
      <c r="F3398" s="28">
        <v>8</v>
      </c>
      <c r="G3398" s="11"/>
      <c r="H3398" s="11"/>
      <c r="I3398" s="11"/>
      <c r="J3398" s="7"/>
      <c r="K3398" s="11"/>
      <c r="L3398" s="11"/>
      <c r="M3398" s="11"/>
      <c r="N3398" s="11"/>
      <c r="O3398" s="9"/>
    </row>
    <row r="3399" spans="2:15">
      <c r="B3399" s="46"/>
      <c r="C3399" s="47"/>
      <c r="D3399" s="48"/>
      <c r="E3399" s="48"/>
      <c r="F3399" s="49"/>
      <c r="G3399" s="49"/>
      <c r="H3399" s="49"/>
      <c r="I3399" s="49"/>
      <c r="J3399" s="49"/>
      <c r="K3399" s="49"/>
      <c r="L3399" s="49"/>
      <c r="M3399" s="49"/>
      <c r="N3399" s="49"/>
      <c r="O3399" s="50"/>
    </row>
    <row r="3403" spans="2:15">
      <c r="K3403" s="55" t="s">
        <v>98</v>
      </c>
    </row>
    <row r="3404" spans="2:15">
      <c r="K3404" s="56" t="s">
        <v>644</v>
      </c>
    </row>
    <row r="3405" spans="2:15">
      <c r="K3405" s="58"/>
    </row>
    <row r="3406" spans="2:15">
      <c r="K3406" s="58"/>
    </row>
    <row r="3407" spans="2:15">
      <c r="K3407" s="58"/>
    </row>
    <row r="3408" spans="2:15">
      <c r="K3408" s="84" t="s">
        <v>645</v>
      </c>
    </row>
    <row r="3409" spans="11:11">
      <c r="K3409" s="57" t="s">
        <v>646</v>
      </c>
    </row>
    <row r="3495" spans="2:15">
      <c r="B3495" s="120" t="s">
        <v>0</v>
      </c>
      <c r="C3495" s="121"/>
      <c r="D3495" s="121"/>
      <c r="E3495" s="121"/>
      <c r="F3495" s="121"/>
      <c r="G3495" s="121"/>
      <c r="H3495" s="121"/>
      <c r="I3495" s="121"/>
      <c r="J3495" s="121"/>
      <c r="K3495" s="121"/>
      <c r="L3495" s="121"/>
      <c r="M3495" s="121"/>
      <c r="N3495" s="121"/>
      <c r="O3495" s="1"/>
    </row>
    <row r="3496" spans="2:15">
      <c r="B3496" s="3"/>
      <c r="C3496" s="4"/>
      <c r="D3496" s="4"/>
      <c r="E3496" s="4"/>
      <c r="F3496" s="4"/>
      <c r="G3496" s="4"/>
      <c r="H3496" s="4"/>
      <c r="I3496" s="4"/>
      <c r="J3496" s="4"/>
      <c r="K3496" s="4"/>
      <c r="L3496" s="4"/>
      <c r="M3496" s="4"/>
      <c r="N3496" s="4"/>
      <c r="O3496" s="5"/>
    </row>
    <row r="3497" spans="2:15">
      <c r="B3497" s="6" t="s">
        <v>1</v>
      </c>
      <c r="C3497" s="7" t="s">
        <v>2</v>
      </c>
      <c r="D3497" s="7"/>
      <c r="E3497" s="8" t="s">
        <v>3</v>
      </c>
      <c r="F3497" s="94" t="s">
        <v>419</v>
      </c>
      <c r="G3497" s="94"/>
      <c r="H3497" s="94"/>
      <c r="I3497" s="94"/>
      <c r="J3497" s="94"/>
      <c r="K3497" s="94"/>
      <c r="L3497" s="94"/>
      <c r="M3497" s="94"/>
      <c r="N3497" s="94"/>
      <c r="O3497" s="9"/>
    </row>
    <row r="3498" spans="2:15">
      <c r="B3498" s="6"/>
      <c r="C3498" s="7"/>
      <c r="D3498" s="7"/>
      <c r="E3498" s="8"/>
      <c r="F3498" s="7"/>
      <c r="G3498" s="7"/>
      <c r="H3498" s="7"/>
      <c r="I3498" s="7"/>
      <c r="J3498" s="7"/>
      <c r="K3498" s="7"/>
      <c r="L3498" s="7"/>
      <c r="M3498" s="7"/>
      <c r="N3498" s="7"/>
      <c r="O3498" s="9"/>
    </row>
    <row r="3499" spans="2:15">
      <c r="B3499" s="6" t="s">
        <v>4</v>
      </c>
      <c r="C3499" s="7" t="s">
        <v>5</v>
      </c>
      <c r="D3499" s="7"/>
      <c r="E3499" s="8" t="s">
        <v>3</v>
      </c>
      <c r="F3499" s="94"/>
      <c r="G3499" s="94"/>
      <c r="H3499" s="94"/>
      <c r="I3499" s="94"/>
      <c r="J3499" s="94"/>
      <c r="K3499" s="94"/>
      <c r="L3499" s="94"/>
      <c r="M3499" s="94"/>
      <c r="N3499" s="94"/>
      <c r="O3499" s="9"/>
    </row>
    <row r="3500" spans="2:15">
      <c r="B3500" s="6"/>
      <c r="C3500" s="7"/>
      <c r="D3500" s="7"/>
      <c r="E3500" s="8"/>
      <c r="F3500" s="7"/>
      <c r="G3500" s="7"/>
      <c r="H3500" s="7"/>
      <c r="I3500" s="7"/>
      <c r="J3500" s="7"/>
      <c r="K3500" s="7"/>
      <c r="L3500" s="7"/>
      <c r="M3500" s="7"/>
      <c r="N3500" s="7"/>
      <c r="O3500" s="9"/>
    </row>
    <row r="3501" spans="2:15">
      <c r="B3501" s="6" t="s">
        <v>6</v>
      </c>
      <c r="C3501" s="7" t="s">
        <v>7</v>
      </c>
      <c r="D3501" s="7"/>
      <c r="E3501" s="8" t="s">
        <v>3</v>
      </c>
      <c r="F3501" s="94" t="s">
        <v>8</v>
      </c>
      <c r="G3501" s="94"/>
      <c r="H3501" s="94"/>
      <c r="I3501" s="94"/>
      <c r="J3501" s="94"/>
      <c r="K3501" s="94"/>
      <c r="L3501" s="94"/>
      <c r="M3501" s="94"/>
      <c r="N3501" s="94"/>
      <c r="O3501" s="9"/>
    </row>
    <row r="3502" spans="2:15">
      <c r="B3502" s="6"/>
      <c r="C3502" s="7" t="s">
        <v>9</v>
      </c>
      <c r="D3502" s="11" t="s">
        <v>10</v>
      </c>
      <c r="E3502" s="8" t="s">
        <v>3</v>
      </c>
      <c r="F3502" s="94" t="s">
        <v>11</v>
      </c>
      <c r="G3502" s="94"/>
      <c r="H3502" s="94"/>
      <c r="I3502" s="94"/>
      <c r="J3502" s="94"/>
      <c r="K3502" s="94"/>
      <c r="L3502" s="94"/>
      <c r="M3502" s="94"/>
      <c r="N3502" s="94"/>
      <c r="O3502" s="9"/>
    </row>
    <row r="3503" spans="2:15">
      <c r="B3503" s="6"/>
      <c r="C3503" s="7" t="s">
        <v>12</v>
      </c>
      <c r="D3503" s="11" t="s">
        <v>13</v>
      </c>
      <c r="E3503" s="8" t="s">
        <v>3</v>
      </c>
      <c r="F3503" s="94" t="s">
        <v>11</v>
      </c>
      <c r="G3503" s="94"/>
      <c r="H3503" s="94"/>
      <c r="I3503" s="94"/>
      <c r="J3503" s="94"/>
      <c r="K3503" s="94"/>
      <c r="L3503" s="94"/>
      <c r="M3503" s="94"/>
      <c r="N3503" s="94"/>
      <c r="O3503" s="9"/>
    </row>
    <row r="3504" spans="2:15">
      <c r="B3504" s="6"/>
      <c r="C3504" s="7" t="s">
        <v>14</v>
      </c>
      <c r="D3504" s="11" t="s">
        <v>15</v>
      </c>
      <c r="E3504" s="8" t="s">
        <v>3</v>
      </c>
      <c r="F3504" s="94" t="s">
        <v>16</v>
      </c>
      <c r="G3504" s="94"/>
      <c r="H3504" s="94"/>
      <c r="I3504" s="94"/>
      <c r="J3504" s="94"/>
      <c r="K3504" s="94"/>
      <c r="L3504" s="94"/>
      <c r="M3504" s="94"/>
      <c r="N3504" s="94"/>
      <c r="O3504" s="9"/>
    </row>
    <row r="3505" spans="2:20">
      <c r="B3505" s="6"/>
      <c r="C3505" s="7" t="s">
        <v>17</v>
      </c>
      <c r="D3505" s="11" t="s">
        <v>18</v>
      </c>
      <c r="E3505" s="8" t="s">
        <v>3</v>
      </c>
      <c r="F3505" s="94" t="s">
        <v>389</v>
      </c>
      <c r="G3505" s="94"/>
      <c r="H3505" s="94"/>
      <c r="I3505" s="94"/>
      <c r="J3505" s="94"/>
      <c r="K3505" s="94"/>
      <c r="L3505" s="94"/>
      <c r="M3505" s="94"/>
      <c r="N3505" s="94"/>
      <c r="O3505" s="9"/>
    </row>
    <row r="3506" spans="2:20">
      <c r="B3506" s="6"/>
      <c r="C3506" s="7" t="s">
        <v>20</v>
      </c>
      <c r="D3506" s="11" t="s">
        <v>21</v>
      </c>
      <c r="E3506" s="8" t="s">
        <v>3</v>
      </c>
      <c r="F3506" s="94" t="s">
        <v>11</v>
      </c>
      <c r="G3506" s="94"/>
      <c r="H3506" s="94"/>
      <c r="I3506" s="94"/>
      <c r="J3506" s="94"/>
      <c r="K3506" s="94"/>
      <c r="L3506" s="94"/>
      <c r="M3506" s="94"/>
      <c r="N3506" s="94"/>
      <c r="O3506" s="9"/>
      <c r="T3506" s="2" t="s">
        <v>421</v>
      </c>
    </row>
    <row r="3507" spans="2:20">
      <c r="B3507" s="6"/>
      <c r="C3507" s="7" t="s">
        <v>22</v>
      </c>
      <c r="D3507" s="11" t="s">
        <v>23</v>
      </c>
      <c r="E3507" s="8" t="s">
        <v>3</v>
      </c>
      <c r="F3507" s="112" t="s">
        <v>11</v>
      </c>
      <c r="G3507" s="112"/>
      <c r="H3507" s="112"/>
      <c r="I3507" s="94"/>
      <c r="J3507" s="94"/>
      <c r="K3507" s="94"/>
      <c r="L3507" s="94"/>
      <c r="M3507" s="94"/>
      <c r="N3507" s="94"/>
      <c r="O3507" s="9"/>
    </row>
    <row r="3508" spans="2:20">
      <c r="B3508" s="6"/>
      <c r="C3508" s="7" t="s">
        <v>24</v>
      </c>
      <c r="D3508" s="11" t="s">
        <v>25</v>
      </c>
      <c r="E3508" s="8" t="s">
        <v>3</v>
      </c>
      <c r="F3508" s="112" t="s">
        <v>11</v>
      </c>
      <c r="G3508" s="112"/>
      <c r="H3508" s="112"/>
      <c r="I3508" s="94"/>
      <c r="J3508" s="94"/>
      <c r="K3508" s="94"/>
      <c r="L3508" s="94"/>
      <c r="M3508" s="94"/>
      <c r="N3508" s="94"/>
      <c r="O3508" s="9"/>
    </row>
    <row r="3509" spans="2:20">
      <c r="B3509" s="6"/>
      <c r="C3509" s="7"/>
      <c r="D3509" s="11"/>
      <c r="E3509" s="8"/>
      <c r="F3509" s="12"/>
      <c r="G3509" s="12"/>
      <c r="H3509" s="12"/>
      <c r="I3509" s="7"/>
      <c r="J3509" s="7"/>
      <c r="K3509" s="7"/>
      <c r="L3509" s="7"/>
      <c r="M3509" s="7"/>
      <c r="N3509" s="7"/>
      <c r="O3509" s="9"/>
    </row>
    <row r="3510" spans="2:20" ht="71.400000000000006" customHeight="1">
      <c r="B3510" s="6" t="s">
        <v>26</v>
      </c>
      <c r="C3510" s="7" t="s">
        <v>27</v>
      </c>
      <c r="D3510" s="7"/>
      <c r="E3510" s="8" t="s">
        <v>3</v>
      </c>
      <c r="F3510" s="89" t="s">
        <v>420</v>
      </c>
      <c r="G3510" s="89"/>
      <c r="H3510" s="89"/>
      <c r="I3510" s="89"/>
      <c r="J3510" s="89"/>
      <c r="K3510" s="89"/>
      <c r="L3510" s="89"/>
      <c r="M3510" s="89"/>
      <c r="N3510" s="89"/>
      <c r="O3510" s="9"/>
    </row>
    <row r="3511" spans="2:20">
      <c r="B3511" s="6"/>
      <c r="C3511" s="7"/>
      <c r="D3511" s="7"/>
      <c r="E3511" s="8"/>
      <c r="F3511" s="13"/>
      <c r="G3511" s="13"/>
      <c r="H3511" s="13"/>
      <c r="I3511" s="13"/>
      <c r="J3511" s="13"/>
      <c r="K3511" s="13"/>
      <c r="L3511" s="13"/>
      <c r="M3511" s="13"/>
      <c r="N3511" s="13"/>
      <c r="O3511" s="9"/>
    </row>
    <row r="3512" spans="2:20">
      <c r="B3512" s="6" t="s">
        <v>28</v>
      </c>
      <c r="C3512" s="7" t="s">
        <v>29</v>
      </c>
      <c r="D3512" s="7"/>
      <c r="E3512" s="8" t="s">
        <v>3</v>
      </c>
      <c r="F3512" s="113"/>
      <c r="G3512" s="113"/>
      <c r="H3512" s="113"/>
      <c r="I3512" s="113"/>
      <c r="J3512" s="113"/>
      <c r="K3512" s="113"/>
      <c r="L3512" s="113"/>
      <c r="M3512" s="113"/>
      <c r="N3512" s="113"/>
      <c r="O3512" s="9"/>
    </row>
    <row r="3513" spans="2:20">
      <c r="B3513" s="6"/>
      <c r="C3513" s="7" t="s">
        <v>9</v>
      </c>
      <c r="D3513" s="11" t="s">
        <v>30</v>
      </c>
      <c r="E3513" s="8" t="s">
        <v>31</v>
      </c>
      <c r="F3513" s="88" t="s">
        <v>391</v>
      </c>
      <c r="G3513" s="88"/>
      <c r="H3513" s="88"/>
      <c r="I3513" s="88"/>
      <c r="J3513" s="88"/>
      <c r="K3513" s="88"/>
      <c r="L3513" s="88"/>
      <c r="M3513" s="88"/>
      <c r="N3513" s="88"/>
      <c r="O3513" s="9"/>
    </row>
    <row r="3514" spans="2:20">
      <c r="B3514" s="6"/>
      <c r="C3514" s="7" t="s">
        <v>12</v>
      </c>
      <c r="D3514" s="11" t="s">
        <v>32</v>
      </c>
      <c r="E3514" s="8" t="s">
        <v>3</v>
      </c>
      <c r="F3514" s="7" t="s">
        <v>33</v>
      </c>
      <c r="G3514" s="52" t="s">
        <v>392</v>
      </c>
      <c r="H3514" s="7"/>
      <c r="I3514" s="7"/>
      <c r="J3514" s="7"/>
      <c r="K3514" s="7"/>
      <c r="L3514" s="7"/>
      <c r="M3514" s="7"/>
      <c r="N3514" s="7"/>
      <c r="O3514" s="9"/>
    </row>
    <row r="3515" spans="2:20">
      <c r="B3515" s="6"/>
      <c r="C3515" s="7"/>
      <c r="D3515" s="11"/>
      <c r="E3515" s="8"/>
      <c r="F3515" s="7" t="s">
        <v>34</v>
      </c>
      <c r="G3515" s="7" t="s">
        <v>204</v>
      </c>
      <c r="H3515" s="7"/>
      <c r="I3515" s="7"/>
      <c r="J3515" s="7"/>
      <c r="K3515" s="7"/>
      <c r="L3515" s="7"/>
      <c r="M3515" s="7"/>
      <c r="N3515" s="7"/>
      <c r="O3515" s="9"/>
    </row>
    <row r="3516" spans="2:20">
      <c r="B3516" s="6"/>
      <c r="C3516" s="7"/>
      <c r="D3516" s="11"/>
      <c r="E3516" s="8"/>
      <c r="F3516" s="7" t="s">
        <v>6</v>
      </c>
      <c r="G3516" s="7" t="s">
        <v>36</v>
      </c>
      <c r="H3516" s="7"/>
      <c r="I3516" s="7"/>
      <c r="J3516" s="7"/>
      <c r="K3516" s="7"/>
      <c r="L3516" s="7"/>
      <c r="M3516" s="7"/>
      <c r="N3516" s="7"/>
      <c r="O3516" s="9"/>
    </row>
    <row r="3517" spans="2:20">
      <c r="B3517" s="6"/>
      <c r="C3517" s="7" t="s">
        <v>14</v>
      </c>
      <c r="D3517" s="11" t="s">
        <v>37</v>
      </c>
      <c r="E3517" s="8" t="s">
        <v>3</v>
      </c>
      <c r="F3517" s="88"/>
      <c r="G3517" s="88"/>
      <c r="H3517" s="88"/>
      <c r="I3517" s="88"/>
      <c r="J3517" s="88"/>
      <c r="K3517" s="88"/>
      <c r="L3517" s="88"/>
      <c r="M3517" s="88"/>
      <c r="N3517" s="88"/>
      <c r="O3517" s="9"/>
    </row>
    <row r="3518" spans="2:20">
      <c r="B3518" s="6"/>
      <c r="C3518" s="7"/>
      <c r="D3518" s="11"/>
      <c r="E3518" s="8"/>
      <c r="F3518" s="13"/>
      <c r="G3518" s="13"/>
      <c r="H3518" s="13"/>
      <c r="I3518" s="13"/>
      <c r="J3518" s="13"/>
      <c r="K3518" s="13"/>
      <c r="L3518" s="13"/>
      <c r="M3518" s="13"/>
      <c r="N3518" s="13"/>
      <c r="O3518" s="9"/>
    </row>
    <row r="3519" spans="2:20">
      <c r="B3519" s="6" t="s">
        <v>38</v>
      </c>
      <c r="C3519" s="7" t="s">
        <v>39</v>
      </c>
      <c r="D3519" s="7"/>
      <c r="E3519" s="11" t="s">
        <v>3</v>
      </c>
      <c r="F3519" s="11"/>
      <c r="G3519" s="11"/>
      <c r="H3519" s="11"/>
      <c r="I3519" s="11"/>
      <c r="J3519" s="11"/>
      <c r="K3519" s="11"/>
      <c r="L3519" s="11"/>
      <c r="M3519" s="11"/>
      <c r="N3519" s="11"/>
      <c r="O3519" s="9"/>
    </row>
    <row r="3520" spans="2:20" ht="46.8">
      <c r="B3520" s="14"/>
      <c r="C3520" s="15" t="s">
        <v>40</v>
      </c>
      <c r="D3520" s="105" t="s">
        <v>41</v>
      </c>
      <c r="E3520" s="106"/>
      <c r="F3520" s="106"/>
      <c r="G3520" s="106"/>
      <c r="H3520" s="106"/>
      <c r="I3520" s="107"/>
      <c r="J3520" s="16" t="s">
        <v>42</v>
      </c>
      <c r="K3520" s="16" t="s">
        <v>43</v>
      </c>
      <c r="L3520" s="16" t="s">
        <v>44</v>
      </c>
      <c r="M3520" s="16" t="s">
        <v>45</v>
      </c>
      <c r="N3520" s="16" t="s">
        <v>46</v>
      </c>
      <c r="O3520" s="5"/>
    </row>
    <row r="3521" spans="2:15" ht="35.4" customHeight="1">
      <c r="B3521" s="6"/>
      <c r="C3521" s="53">
        <v>1</v>
      </c>
      <c r="D3521" s="127" t="s">
        <v>422</v>
      </c>
      <c r="E3521" s="128"/>
      <c r="F3521" s="129"/>
      <c r="G3521" s="129"/>
      <c r="H3521" s="129"/>
      <c r="I3521" s="130"/>
      <c r="J3521" s="17" t="s">
        <v>47</v>
      </c>
      <c r="K3521" s="18">
        <v>36</v>
      </c>
      <c r="L3521" s="19">
        <v>5</v>
      </c>
      <c r="M3521" s="20">
        <f>K3521*L3521</f>
        <v>180</v>
      </c>
      <c r="N3521" s="21">
        <f>M3521/1250</f>
        <v>0.14399999999999999</v>
      </c>
      <c r="O3521" s="9"/>
    </row>
    <row r="3522" spans="2:15" ht="35.4" customHeight="1">
      <c r="B3522" s="6"/>
      <c r="C3522" s="53">
        <v>2</v>
      </c>
      <c r="D3522" s="134" t="s">
        <v>423</v>
      </c>
      <c r="E3522" s="135"/>
      <c r="F3522" s="135"/>
      <c r="G3522" s="135"/>
      <c r="H3522" s="135"/>
      <c r="I3522" s="136"/>
      <c r="J3522" s="17" t="s">
        <v>47</v>
      </c>
      <c r="K3522" s="18">
        <v>36</v>
      </c>
      <c r="L3522" s="19">
        <v>5</v>
      </c>
      <c r="M3522" s="20">
        <f t="shared" ref="M3522:M3527" si="42">K3522*L3522</f>
        <v>180</v>
      </c>
      <c r="N3522" s="21">
        <f t="shared" ref="N3522:N3527" si="43">M3522/1250</f>
        <v>0.14399999999999999</v>
      </c>
      <c r="O3522" s="9"/>
    </row>
    <row r="3523" spans="2:15" ht="35.4" customHeight="1">
      <c r="B3523" s="6"/>
      <c r="C3523" s="53">
        <v>3</v>
      </c>
      <c r="D3523" s="134" t="s">
        <v>424</v>
      </c>
      <c r="E3523" s="135"/>
      <c r="F3523" s="135"/>
      <c r="G3523" s="135"/>
      <c r="H3523" s="135"/>
      <c r="I3523" s="136"/>
      <c r="J3523" s="17" t="s">
        <v>47</v>
      </c>
      <c r="K3523" s="18">
        <v>36</v>
      </c>
      <c r="L3523" s="19">
        <v>5</v>
      </c>
      <c r="M3523" s="20">
        <f t="shared" si="42"/>
        <v>180</v>
      </c>
      <c r="N3523" s="21">
        <f t="shared" si="43"/>
        <v>0.14399999999999999</v>
      </c>
      <c r="O3523" s="9"/>
    </row>
    <row r="3524" spans="2:15" ht="35.4" customHeight="1">
      <c r="B3524" s="6"/>
      <c r="C3524" s="53">
        <v>4</v>
      </c>
      <c r="D3524" s="134" t="s">
        <v>425</v>
      </c>
      <c r="E3524" s="135"/>
      <c r="F3524" s="135"/>
      <c r="G3524" s="135"/>
      <c r="H3524" s="135"/>
      <c r="I3524" s="136"/>
      <c r="J3524" s="17" t="s">
        <v>47</v>
      </c>
      <c r="K3524" s="18">
        <v>36</v>
      </c>
      <c r="L3524" s="19">
        <v>5</v>
      </c>
      <c r="M3524" s="20">
        <f t="shared" si="42"/>
        <v>180</v>
      </c>
      <c r="N3524" s="21">
        <f t="shared" si="43"/>
        <v>0.14399999999999999</v>
      </c>
      <c r="O3524" s="9"/>
    </row>
    <row r="3525" spans="2:15" ht="35.4" customHeight="1">
      <c r="B3525" s="6"/>
      <c r="C3525" s="53">
        <v>5</v>
      </c>
      <c r="D3525" s="134" t="s">
        <v>426</v>
      </c>
      <c r="E3525" s="135"/>
      <c r="F3525" s="135"/>
      <c r="G3525" s="135"/>
      <c r="H3525" s="135"/>
      <c r="I3525" s="136"/>
      <c r="J3525" s="17" t="s">
        <v>47</v>
      </c>
      <c r="K3525" s="18">
        <v>36</v>
      </c>
      <c r="L3525" s="19">
        <v>5</v>
      </c>
      <c r="M3525" s="20">
        <f t="shared" si="42"/>
        <v>180</v>
      </c>
      <c r="N3525" s="21">
        <f t="shared" si="43"/>
        <v>0.14399999999999999</v>
      </c>
      <c r="O3525" s="9"/>
    </row>
    <row r="3526" spans="2:15" ht="35.4" customHeight="1">
      <c r="B3526" s="6"/>
      <c r="C3526" s="53">
        <v>6</v>
      </c>
      <c r="D3526" s="134" t="s">
        <v>427</v>
      </c>
      <c r="E3526" s="135"/>
      <c r="F3526" s="135"/>
      <c r="G3526" s="135"/>
      <c r="H3526" s="135"/>
      <c r="I3526" s="136"/>
      <c r="J3526" s="17" t="s">
        <v>266</v>
      </c>
      <c r="K3526" s="18">
        <v>36</v>
      </c>
      <c r="L3526" s="19">
        <v>5</v>
      </c>
      <c r="M3526" s="20">
        <f t="shared" si="42"/>
        <v>180</v>
      </c>
      <c r="N3526" s="21">
        <f t="shared" si="43"/>
        <v>0.14399999999999999</v>
      </c>
      <c r="O3526" s="9"/>
    </row>
    <row r="3527" spans="2:15" ht="35.4" customHeight="1">
      <c r="B3527" s="6"/>
      <c r="C3527" s="53">
        <v>7</v>
      </c>
      <c r="D3527" s="134" t="s">
        <v>283</v>
      </c>
      <c r="E3527" s="135"/>
      <c r="F3527" s="135"/>
      <c r="G3527" s="135"/>
      <c r="H3527" s="135"/>
      <c r="I3527" s="136"/>
      <c r="J3527" s="17" t="s">
        <v>267</v>
      </c>
      <c r="K3527" s="18">
        <v>36</v>
      </c>
      <c r="L3527" s="19">
        <v>5</v>
      </c>
      <c r="M3527" s="20">
        <f t="shared" si="42"/>
        <v>180</v>
      </c>
      <c r="N3527" s="21">
        <f t="shared" si="43"/>
        <v>0.14399999999999999</v>
      </c>
      <c r="O3527" s="9"/>
    </row>
    <row r="3528" spans="2:15">
      <c r="B3528" s="14"/>
      <c r="C3528" s="118" t="s">
        <v>48</v>
      </c>
      <c r="D3528" s="119"/>
      <c r="E3528" s="119"/>
      <c r="F3528" s="119"/>
      <c r="G3528" s="119"/>
      <c r="H3528" s="119"/>
      <c r="I3528" s="119"/>
      <c r="J3528" s="119"/>
      <c r="K3528" s="119"/>
      <c r="L3528" s="119"/>
      <c r="M3528" s="25">
        <f>SUM(M3521:M3521)</f>
        <v>180</v>
      </c>
      <c r="N3528" s="26">
        <f>SUM(N3521:N3527)</f>
        <v>1.008</v>
      </c>
      <c r="O3528" s="5"/>
    </row>
    <row r="3529" spans="2:15">
      <c r="B3529" s="14"/>
      <c r="C3529" s="118" t="s">
        <v>49</v>
      </c>
      <c r="D3529" s="119"/>
      <c r="E3529" s="119"/>
      <c r="F3529" s="119"/>
      <c r="G3529" s="119"/>
      <c r="H3529" s="119"/>
      <c r="I3529" s="119"/>
      <c r="J3529" s="119"/>
      <c r="K3529" s="119"/>
      <c r="L3529" s="119"/>
      <c r="M3529" s="119"/>
      <c r="N3529" s="27" t="str">
        <f>ROUND(N3528,0)&amp;" Orang"</f>
        <v>1 Orang</v>
      </c>
      <c r="O3529" s="5"/>
    </row>
    <row r="3530" spans="2:15">
      <c r="B3530" s="14"/>
      <c r="C3530" s="4"/>
      <c r="D3530" s="4"/>
      <c r="E3530" s="4"/>
      <c r="F3530" s="4"/>
      <c r="G3530" s="4"/>
      <c r="H3530" s="4"/>
      <c r="I3530" s="4"/>
      <c r="J3530" s="4"/>
      <c r="K3530" s="4"/>
      <c r="L3530" s="4"/>
      <c r="M3530" s="4"/>
      <c r="N3530" s="4"/>
      <c r="O3530" s="5"/>
    </row>
    <row r="3531" spans="2:15">
      <c r="B3531" s="6" t="s">
        <v>50</v>
      </c>
      <c r="C3531" s="7" t="s">
        <v>51</v>
      </c>
      <c r="D3531" s="7"/>
      <c r="E3531" s="8" t="s">
        <v>3</v>
      </c>
      <c r="F3531" s="88"/>
      <c r="G3531" s="88"/>
      <c r="H3531" s="88"/>
      <c r="I3531" s="88"/>
      <c r="J3531" s="88"/>
      <c r="K3531" s="88"/>
      <c r="L3531" s="88"/>
      <c r="M3531" s="88"/>
      <c r="N3531" s="88"/>
      <c r="O3531" s="9"/>
    </row>
    <row r="3532" spans="2:15">
      <c r="B3532" s="6"/>
      <c r="C3532" s="28">
        <v>1</v>
      </c>
      <c r="D3532" s="88" t="s">
        <v>428</v>
      </c>
      <c r="E3532" s="110"/>
      <c r="F3532" s="110"/>
      <c r="G3532" s="110"/>
      <c r="H3532" s="110"/>
      <c r="I3532" s="110"/>
      <c r="J3532" s="110"/>
      <c r="K3532" s="110"/>
      <c r="L3532" s="110"/>
      <c r="M3532" s="110"/>
      <c r="N3532" s="110"/>
      <c r="O3532" s="9"/>
    </row>
    <row r="3533" spans="2:15">
      <c r="B3533" s="6"/>
      <c r="C3533" s="28">
        <v>2</v>
      </c>
      <c r="D3533" s="88" t="s">
        <v>429</v>
      </c>
      <c r="E3533" s="111"/>
      <c r="F3533" s="111"/>
      <c r="G3533" s="111"/>
      <c r="H3533" s="111"/>
      <c r="I3533" s="111"/>
      <c r="J3533" s="111"/>
      <c r="K3533" s="111"/>
      <c r="L3533" s="111"/>
      <c r="M3533" s="111"/>
      <c r="N3533" s="111"/>
      <c r="O3533" s="9"/>
    </row>
    <row r="3534" spans="2:15">
      <c r="B3534" s="6"/>
      <c r="C3534" s="28">
        <v>3</v>
      </c>
      <c r="D3534" s="88" t="s">
        <v>430</v>
      </c>
      <c r="E3534" s="111"/>
      <c r="F3534" s="111"/>
      <c r="G3534" s="111"/>
      <c r="H3534" s="111"/>
      <c r="I3534" s="111"/>
      <c r="J3534" s="111"/>
      <c r="K3534" s="111"/>
      <c r="L3534" s="111"/>
      <c r="M3534" s="111"/>
      <c r="N3534" s="111"/>
      <c r="O3534" s="9"/>
    </row>
    <row r="3535" spans="2:15">
      <c r="B3535" s="6"/>
      <c r="C3535" s="28">
        <v>4</v>
      </c>
      <c r="D3535" s="88" t="s">
        <v>431</v>
      </c>
      <c r="E3535" s="111"/>
      <c r="F3535" s="111"/>
      <c r="G3535" s="111"/>
      <c r="H3535" s="111"/>
      <c r="I3535" s="111"/>
      <c r="J3535" s="111"/>
      <c r="K3535" s="111"/>
      <c r="L3535" s="111"/>
      <c r="M3535" s="111"/>
      <c r="N3535" s="111"/>
      <c r="O3535" s="9"/>
    </row>
    <row r="3536" spans="2:15">
      <c r="B3536" s="6"/>
      <c r="C3536" s="28">
        <v>5</v>
      </c>
      <c r="D3536" s="88" t="s">
        <v>432</v>
      </c>
      <c r="E3536" s="111"/>
      <c r="F3536" s="111"/>
      <c r="G3536" s="111"/>
      <c r="H3536" s="111"/>
      <c r="I3536" s="111"/>
      <c r="J3536" s="111"/>
      <c r="K3536" s="111"/>
      <c r="L3536" s="111"/>
      <c r="M3536" s="111"/>
      <c r="N3536" s="111"/>
      <c r="O3536" s="9"/>
    </row>
    <row r="3537" spans="2:15">
      <c r="B3537" s="6"/>
      <c r="C3537" s="28">
        <v>6</v>
      </c>
      <c r="D3537" s="88" t="s">
        <v>433</v>
      </c>
      <c r="E3537" s="111"/>
      <c r="F3537" s="111"/>
      <c r="G3537" s="111"/>
      <c r="H3537" s="111"/>
      <c r="I3537" s="111"/>
      <c r="J3537" s="111"/>
      <c r="K3537" s="111"/>
      <c r="L3537" s="111"/>
      <c r="M3537" s="111"/>
      <c r="N3537" s="111"/>
      <c r="O3537" s="9"/>
    </row>
    <row r="3538" spans="2:15" ht="21" customHeight="1">
      <c r="B3538" s="6"/>
      <c r="C3538" s="28">
        <v>7</v>
      </c>
      <c r="D3538" s="89" t="s">
        <v>434</v>
      </c>
      <c r="E3538" s="89"/>
      <c r="F3538" s="89"/>
      <c r="G3538" s="89"/>
      <c r="H3538" s="89"/>
      <c r="I3538" s="89"/>
      <c r="J3538" s="89"/>
      <c r="K3538" s="89"/>
      <c r="L3538" s="89"/>
      <c r="M3538" s="89"/>
      <c r="N3538" s="89"/>
      <c r="O3538" s="9"/>
    </row>
    <row r="3539" spans="2:15">
      <c r="B3539" s="14"/>
      <c r="C3539" s="4"/>
      <c r="D3539" s="11"/>
      <c r="E3539" s="11"/>
      <c r="F3539" s="11"/>
      <c r="G3539" s="11"/>
      <c r="H3539" s="11"/>
      <c r="I3539" s="11"/>
      <c r="J3539" s="11"/>
      <c r="K3539" s="11"/>
      <c r="L3539" s="11"/>
      <c r="M3539" s="11"/>
      <c r="N3539" s="11"/>
      <c r="O3539" s="5"/>
    </row>
    <row r="3540" spans="2:15">
      <c r="B3540" s="6" t="s">
        <v>58</v>
      </c>
      <c r="C3540" s="7" t="s">
        <v>59</v>
      </c>
      <c r="D3540" s="7"/>
      <c r="E3540" s="11" t="s">
        <v>3</v>
      </c>
      <c r="F3540" s="11"/>
      <c r="G3540" s="11"/>
      <c r="H3540" s="11"/>
      <c r="I3540" s="11"/>
      <c r="J3540" s="11"/>
      <c r="K3540" s="11"/>
      <c r="L3540" s="11"/>
      <c r="M3540" s="11"/>
      <c r="N3540" s="11"/>
      <c r="O3540" s="9"/>
    </row>
    <row r="3541" spans="2:15">
      <c r="B3541" s="14"/>
      <c r="C3541" s="15" t="s">
        <v>40</v>
      </c>
      <c r="D3541" s="105" t="s">
        <v>59</v>
      </c>
      <c r="E3541" s="106"/>
      <c r="F3541" s="106"/>
      <c r="G3541" s="106"/>
      <c r="H3541" s="106"/>
      <c r="I3541" s="107"/>
      <c r="J3541" s="105" t="s">
        <v>60</v>
      </c>
      <c r="K3541" s="108"/>
      <c r="L3541" s="108"/>
      <c r="M3541" s="108"/>
      <c r="N3541" s="109"/>
      <c r="O3541" s="5"/>
    </row>
    <row r="3542" spans="2:15">
      <c r="B3542" s="3"/>
      <c r="C3542" s="29">
        <v>1</v>
      </c>
      <c r="D3542" s="98" t="s">
        <v>250</v>
      </c>
      <c r="E3542" s="99"/>
      <c r="F3542" s="99"/>
      <c r="G3542" s="99"/>
      <c r="H3542" s="99"/>
      <c r="I3542" s="100"/>
      <c r="J3542" s="98" t="s">
        <v>251</v>
      </c>
      <c r="K3542" s="99"/>
      <c r="L3542" s="99"/>
      <c r="M3542" s="99"/>
      <c r="N3542" s="100"/>
      <c r="O3542" s="5"/>
    </row>
    <row r="3543" spans="2:15">
      <c r="B3543" s="3"/>
      <c r="C3543" s="29">
        <v>2</v>
      </c>
      <c r="D3543" s="98" t="s">
        <v>252</v>
      </c>
      <c r="E3543" s="99"/>
      <c r="F3543" s="99"/>
      <c r="G3543" s="99"/>
      <c r="H3543" s="99"/>
      <c r="I3543" s="100"/>
      <c r="J3543" s="98" t="s">
        <v>253</v>
      </c>
      <c r="K3543" s="99"/>
      <c r="L3543" s="99"/>
      <c r="M3543" s="99"/>
      <c r="N3543" s="100"/>
      <c r="O3543" s="5"/>
    </row>
    <row r="3544" spans="2:15">
      <c r="B3544" s="3"/>
      <c r="C3544" s="29">
        <v>3</v>
      </c>
      <c r="D3544" s="98" t="s">
        <v>254</v>
      </c>
      <c r="E3544" s="99"/>
      <c r="F3544" s="99"/>
      <c r="G3544" s="99"/>
      <c r="H3544" s="99"/>
      <c r="I3544" s="100"/>
      <c r="J3544" s="98" t="s">
        <v>255</v>
      </c>
      <c r="K3544" s="99"/>
      <c r="L3544" s="99"/>
      <c r="M3544" s="99"/>
      <c r="N3544" s="100"/>
      <c r="O3544" s="5"/>
    </row>
    <row r="3545" spans="2:15">
      <c r="B3545" s="3"/>
      <c r="C3545" s="29">
        <v>4</v>
      </c>
      <c r="D3545" s="98" t="s">
        <v>256</v>
      </c>
      <c r="E3545" s="99"/>
      <c r="F3545" s="99"/>
      <c r="G3545" s="99"/>
      <c r="H3545" s="99"/>
      <c r="I3545" s="100"/>
      <c r="J3545" s="98" t="s">
        <v>257</v>
      </c>
      <c r="K3545" s="99"/>
      <c r="L3545" s="99"/>
      <c r="M3545" s="99"/>
      <c r="N3545" s="100"/>
      <c r="O3545" s="5"/>
    </row>
    <row r="3546" spans="2:15">
      <c r="B3546" s="3"/>
      <c r="C3546" s="29">
        <v>5</v>
      </c>
      <c r="D3546" s="98" t="s">
        <v>258</v>
      </c>
      <c r="E3546" s="99"/>
      <c r="F3546" s="99"/>
      <c r="G3546" s="99"/>
      <c r="H3546" s="99"/>
      <c r="I3546" s="100"/>
      <c r="J3546" s="98" t="s">
        <v>259</v>
      </c>
      <c r="K3546" s="99"/>
      <c r="L3546" s="99"/>
      <c r="M3546" s="99"/>
      <c r="N3546" s="100"/>
      <c r="O3546" s="5"/>
    </row>
    <row r="3547" spans="2:15">
      <c r="B3547" s="3"/>
      <c r="C3547" s="4"/>
      <c r="D3547" s="4"/>
      <c r="E3547" s="4"/>
      <c r="F3547" s="30"/>
      <c r="G3547" s="30"/>
      <c r="H3547" s="30"/>
      <c r="I3547" s="30"/>
      <c r="J3547" s="30"/>
      <c r="K3547" s="30"/>
      <c r="L3547" s="30"/>
      <c r="M3547" s="30"/>
      <c r="N3547" s="30"/>
      <c r="O3547" s="5"/>
    </row>
    <row r="3548" spans="2:15">
      <c r="B3548" s="6" t="s">
        <v>71</v>
      </c>
      <c r="C3548" s="7" t="s">
        <v>72</v>
      </c>
      <c r="D3548" s="11"/>
      <c r="E3548" s="11" t="s">
        <v>3</v>
      </c>
      <c r="F3548" s="11"/>
      <c r="G3548" s="11"/>
      <c r="H3548" s="11"/>
      <c r="I3548" s="11"/>
      <c r="J3548" s="11"/>
      <c r="K3548" s="11"/>
      <c r="L3548" s="11"/>
      <c r="M3548" s="11"/>
      <c r="N3548" s="11"/>
      <c r="O3548" s="9"/>
    </row>
    <row r="3549" spans="2:15">
      <c r="B3549" s="14"/>
      <c r="C3549" s="15" t="s">
        <v>40</v>
      </c>
      <c r="D3549" s="105" t="s">
        <v>72</v>
      </c>
      <c r="E3549" s="106"/>
      <c r="F3549" s="106"/>
      <c r="G3549" s="106"/>
      <c r="H3549" s="106"/>
      <c r="I3549" s="107"/>
      <c r="J3549" s="105" t="s">
        <v>60</v>
      </c>
      <c r="K3549" s="108"/>
      <c r="L3549" s="108"/>
      <c r="M3549" s="108"/>
      <c r="N3549" s="109"/>
      <c r="O3549" s="5"/>
    </row>
    <row r="3550" spans="2:15">
      <c r="B3550" s="3"/>
      <c r="C3550" s="29">
        <v>1</v>
      </c>
      <c r="D3550" s="98" t="s">
        <v>61</v>
      </c>
      <c r="E3550" s="99"/>
      <c r="F3550" s="99"/>
      <c r="G3550" s="99"/>
      <c r="H3550" s="99"/>
      <c r="I3550" s="100"/>
      <c r="J3550" s="98" t="s">
        <v>62</v>
      </c>
      <c r="K3550" s="99"/>
      <c r="L3550" s="99"/>
      <c r="M3550" s="99"/>
      <c r="N3550" s="100"/>
      <c r="O3550" s="5"/>
    </row>
    <row r="3551" spans="2:15">
      <c r="B3551" s="3"/>
      <c r="C3551" s="29">
        <v>2</v>
      </c>
      <c r="D3551" s="98" t="s">
        <v>65</v>
      </c>
      <c r="E3551" s="99"/>
      <c r="F3551" s="99"/>
      <c r="G3551" s="99"/>
      <c r="H3551" s="99"/>
      <c r="I3551" s="100"/>
      <c r="J3551" s="98" t="s">
        <v>66</v>
      </c>
      <c r="K3551" s="99"/>
      <c r="L3551" s="99"/>
      <c r="M3551" s="99"/>
      <c r="N3551" s="100"/>
      <c r="O3551" s="5"/>
    </row>
    <row r="3552" spans="2:15">
      <c r="B3552" s="3"/>
      <c r="C3552" s="29">
        <v>3</v>
      </c>
      <c r="D3552" s="98" t="s">
        <v>73</v>
      </c>
      <c r="E3552" s="99"/>
      <c r="F3552" s="99"/>
      <c r="G3552" s="99"/>
      <c r="H3552" s="99"/>
      <c r="I3552" s="100"/>
      <c r="J3552" s="98" t="s">
        <v>66</v>
      </c>
      <c r="K3552" s="99"/>
      <c r="L3552" s="99"/>
      <c r="M3552" s="99"/>
      <c r="N3552" s="100"/>
      <c r="O3552" s="5"/>
    </row>
    <row r="3553" spans="2:15">
      <c r="B3553" s="3"/>
      <c r="C3553" s="29">
        <v>4</v>
      </c>
      <c r="D3553" s="98" t="s">
        <v>74</v>
      </c>
      <c r="E3553" s="99"/>
      <c r="F3553" s="99"/>
      <c r="G3553" s="99"/>
      <c r="H3553" s="99"/>
      <c r="I3553" s="100"/>
      <c r="J3553" s="98" t="s">
        <v>75</v>
      </c>
      <c r="K3553" s="99"/>
      <c r="L3553" s="99"/>
      <c r="M3553" s="99"/>
      <c r="N3553" s="100"/>
      <c r="O3553" s="5"/>
    </row>
    <row r="3554" spans="2:15">
      <c r="B3554" s="3"/>
      <c r="C3554" s="29">
        <v>5</v>
      </c>
      <c r="D3554" s="98" t="s">
        <v>76</v>
      </c>
      <c r="E3554" s="99"/>
      <c r="F3554" s="99"/>
      <c r="G3554" s="99"/>
      <c r="H3554" s="99"/>
      <c r="I3554" s="100"/>
      <c r="J3554" s="98" t="s">
        <v>77</v>
      </c>
      <c r="K3554" s="99"/>
      <c r="L3554" s="99"/>
      <c r="M3554" s="99"/>
      <c r="N3554" s="100"/>
      <c r="O3554" s="5"/>
    </row>
    <row r="3555" spans="2:15">
      <c r="B3555" s="3"/>
      <c r="C3555" s="4"/>
      <c r="D3555" s="4"/>
      <c r="E3555" s="4"/>
      <c r="F3555" s="4"/>
      <c r="G3555" s="4"/>
      <c r="H3555" s="4"/>
      <c r="I3555" s="4"/>
      <c r="J3555" s="4"/>
      <c r="K3555" s="4"/>
      <c r="L3555" s="4"/>
      <c r="M3555" s="4"/>
      <c r="N3555" s="4"/>
      <c r="O3555" s="5"/>
    </row>
    <row r="3556" spans="2:15">
      <c r="B3556" s="6" t="s">
        <v>78</v>
      </c>
      <c r="C3556" s="7" t="s">
        <v>79</v>
      </c>
      <c r="D3556" s="7"/>
      <c r="E3556" s="8" t="s">
        <v>3</v>
      </c>
      <c r="F3556" s="11"/>
      <c r="G3556" s="11"/>
      <c r="H3556" s="11"/>
      <c r="I3556" s="11"/>
      <c r="J3556" s="11"/>
      <c r="K3556" s="11"/>
      <c r="L3556" s="11"/>
      <c r="M3556" s="11"/>
      <c r="N3556" s="11"/>
      <c r="O3556" s="9"/>
    </row>
    <row r="3557" spans="2:15">
      <c r="B3557" s="14"/>
      <c r="C3557" s="31" t="s">
        <v>40</v>
      </c>
      <c r="D3557" s="102" t="s">
        <v>80</v>
      </c>
      <c r="E3557" s="103"/>
      <c r="F3557" s="103"/>
      <c r="G3557" s="103"/>
      <c r="H3557" s="103"/>
      <c r="I3557" s="103"/>
      <c r="J3557" s="103"/>
      <c r="K3557" s="103"/>
      <c r="L3557" s="103"/>
      <c r="M3557" s="103"/>
      <c r="N3557" s="104"/>
      <c r="O3557" s="5"/>
    </row>
    <row r="3558" spans="2:15">
      <c r="B3558" s="6"/>
      <c r="C3558" s="29">
        <v>1</v>
      </c>
      <c r="D3558" s="98" t="s">
        <v>81</v>
      </c>
      <c r="E3558" s="99"/>
      <c r="F3558" s="99"/>
      <c r="G3558" s="99"/>
      <c r="H3558" s="99"/>
      <c r="I3558" s="99"/>
      <c r="J3558" s="99"/>
      <c r="K3558" s="99"/>
      <c r="L3558" s="99"/>
      <c r="M3558" s="99"/>
      <c r="N3558" s="100"/>
      <c r="O3558" s="9"/>
    </row>
    <row r="3559" spans="2:15">
      <c r="B3559" s="6"/>
      <c r="C3559" s="29">
        <v>2</v>
      </c>
      <c r="D3559" s="98" t="s">
        <v>235</v>
      </c>
      <c r="E3559" s="99"/>
      <c r="F3559" s="99"/>
      <c r="G3559" s="99"/>
      <c r="H3559" s="99"/>
      <c r="I3559" s="99"/>
      <c r="J3559" s="99"/>
      <c r="K3559" s="99"/>
      <c r="L3559" s="99"/>
      <c r="M3559" s="99"/>
      <c r="N3559" s="100"/>
      <c r="O3559" s="9"/>
    </row>
    <row r="3560" spans="2:15">
      <c r="B3560" s="32"/>
      <c r="C3560" s="29">
        <v>3</v>
      </c>
      <c r="D3560" s="98" t="s">
        <v>83</v>
      </c>
      <c r="E3560" s="99"/>
      <c r="F3560" s="99"/>
      <c r="G3560" s="99"/>
      <c r="H3560" s="99"/>
      <c r="I3560" s="99"/>
      <c r="J3560" s="99"/>
      <c r="K3560" s="99"/>
      <c r="L3560" s="99"/>
      <c r="M3560" s="99"/>
      <c r="N3560" s="100"/>
      <c r="O3560" s="33"/>
    </row>
    <row r="3561" spans="2:15">
      <c r="B3561" s="32"/>
      <c r="C3561" s="29">
        <v>4</v>
      </c>
      <c r="D3561" s="98" t="s">
        <v>84</v>
      </c>
      <c r="E3561" s="99"/>
      <c r="F3561" s="99"/>
      <c r="G3561" s="99"/>
      <c r="H3561" s="99"/>
      <c r="I3561" s="99"/>
      <c r="J3561" s="99"/>
      <c r="K3561" s="99"/>
      <c r="L3561" s="99"/>
      <c r="M3561" s="99"/>
      <c r="N3561" s="100"/>
      <c r="O3561" s="33"/>
    </row>
    <row r="3562" spans="2:15">
      <c r="B3562" s="32"/>
      <c r="C3562" s="29">
        <v>5</v>
      </c>
      <c r="D3562" s="98" t="s">
        <v>85</v>
      </c>
      <c r="E3562" s="99"/>
      <c r="F3562" s="99"/>
      <c r="G3562" s="99"/>
      <c r="H3562" s="99"/>
      <c r="I3562" s="99"/>
      <c r="J3562" s="99"/>
      <c r="K3562" s="99"/>
      <c r="L3562" s="99"/>
      <c r="M3562" s="99"/>
      <c r="N3562" s="100"/>
      <c r="O3562" s="9"/>
    </row>
    <row r="3563" spans="2:15">
      <c r="B3563" s="3"/>
      <c r="C3563" s="4"/>
      <c r="D3563" s="4"/>
      <c r="E3563" s="34"/>
      <c r="F3563" s="101"/>
      <c r="G3563" s="101"/>
      <c r="H3563" s="101"/>
      <c r="I3563" s="101"/>
      <c r="J3563" s="101"/>
      <c r="K3563" s="101"/>
      <c r="L3563" s="101"/>
      <c r="M3563" s="101"/>
      <c r="N3563" s="101"/>
      <c r="O3563" s="5"/>
    </row>
    <row r="3564" spans="2:15">
      <c r="B3564" s="6" t="s">
        <v>86</v>
      </c>
      <c r="C3564" s="7" t="s">
        <v>87</v>
      </c>
      <c r="D3564" s="7"/>
      <c r="E3564" s="8" t="s">
        <v>3</v>
      </c>
      <c r="F3564" s="11"/>
      <c r="G3564" s="11"/>
      <c r="H3564" s="11"/>
      <c r="I3564" s="11"/>
      <c r="J3564" s="11"/>
      <c r="K3564" s="11"/>
      <c r="L3564" s="11"/>
      <c r="M3564" s="11"/>
      <c r="N3564" s="11"/>
      <c r="O3564" s="9"/>
    </row>
    <row r="3565" spans="2:15">
      <c r="B3565" s="14"/>
      <c r="C3565" s="31" t="s">
        <v>40</v>
      </c>
      <c r="D3565" s="102" t="s">
        <v>80</v>
      </c>
      <c r="E3565" s="103"/>
      <c r="F3565" s="103"/>
      <c r="G3565" s="103"/>
      <c r="H3565" s="103"/>
      <c r="I3565" s="103"/>
      <c r="J3565" s="103"/>
      <c r="K3565" s="103"/>
      <c r="L3565" s="103"/>
      <c r="M3565" s="103"/>
      <c r="N3565" s="104"/>
      <c r="O3565" s="5"/>
    </row>
    <row r="3566" spans="2:15">
      <c r="B3566" s="6"/>
      <c r="C3566" s="29">
        <v>1</v>
      </c>
      <c r="D3566" s="98" t="s">
        <v>88</v>
      </c>
      <c r="E3566" s="99"/>
      <c r="F3566" s="99"/>
      <c r="G3566" s="99"/>
      <c r="H3566" s="99"/>
      <c r="I3566" s="99"/>
      <c r="J3566" s="99"/>
      <c r="K3566" s="99"/>
      <c r="L3566" s="99"/>
      <c r="M3566" s="99"/>
      <c r="N3566" s="100"/>
      <c r="O3566" s="9"/>
    </row>
    <row r="3567" spans="2:15">
      <c r="B3567" s="6"/>
      <c r="C3567" s="29">
        <v>2</v>
      </c>
      <c r="D3567" s="98" t="s">
        <v>89</v>
      </c>
      <c r="E3567" s="99"/>
      <c r="F3567" s="99"/>
      <c r="G3567" s="99"/>
      <c r="H3567" s="99"/>
      <c r="I3567" s="99"/>
      <c r="J3567" s="99"/>
      <c r="K3567" s="99"/>
      <c r="L3567" s="99"/>
      <c r="M3567" s="99"/>
      <c r="N3567" s="100"/>
      <c r="O3567" s="9"/>
    </row>
    <row r="3568" spans="2:15">
      <c r="B3568" s="32"/>
      <c r="C3568" s="29">
        <v>3</v>
      </c>
      <c r="D3568" s="98" t="s">
        <v>90</v>
      </c>
      <c r="E3568" s="99"/>
      <c r="F3568" s="99"/>
      <c r="G3568" s="99"/>
      <c r="H3568" s="99"/>
      <c r="I3568" s="99"/>
      <c r="J3568" s="99"/>
      <c r="K3568" s="99"/>
      <c r="L3568" s="99"/>
      <c r="M3568" s="99"/>
      <c r="N3568" s="100"/>
      <c r="O3568" s="33"/>
    </row>
    <row r="3569" spans="2:15">
      <c r="B3569" s="32"/>
      <c r="C3569" s="29">
        <v>4</v>
      </c>
      <c r="D3569" s="98" t="s">
        <v>91</v>
      </c>
      <c r="E3569" s="99"/>
      <c r="F3569" s="99"/>
      <c r="G3569" s="99"/>
      <c r="H3569" s="99"/>
      <c r="I3569" s="99"/>
      <c r="J3569" s="99"/>
      <c r="K3569" s="99"/>
      <c r="L3569" s="99"/>
      <c r="M3569" s="99"/>
      <c r="N3569" s="100"/>
      <c r="O3569" s="33"/>
    </row>
    <row r="3570" spans="2:15">
      <c r="B3570" s="32"/>
      <c r="C3570" s="29">
        <v>5</v>
      </c>
      <c r="D3570" s="98" t="s">
        <v>92</v>
      </c>
      <c r="E3570" s="99"/>
      <c r="F3570" s="99"/>
      <c r="G3570" s="99"/>
      <c r="H3570" s="99"/>
      <c r="I3570" s="99"/>
      <c r="J3570" s="99"/>
      <c r="K3570" s="99"/>
      <c r="L3570" s="99"/>
      <c r="M3570" s="99"/>
      <c r="N3570" s="100"/>
      <c r="O3570" s="9"/>
    </row>
    <row r="3571" spans="2:15">
      <c r="B3571" s="32"/>
      <c r="C3571" s="28"/>
      <c r="D3571" s="13"/>
      <c r="E3571" s="35"/>
      <c r="F3571" s="35"/>
      <c r="G3571" s="35"/>
      <c r="H3571" s="35"/>
      <c r="I3571" s="35"/>
      <c r="J3571" s="35"/>
      <c r="K3571" s="35"/>
      <c r="L3571" s="35"/>
      <c r="M3571" s="35"/>
      <c r="N3571" s="35"/>
      <c r="O3571" s="9"/>
    </row>
    <row r="3572" spans="2:15">
      <c r="B3572" s="6" t="s">
        <v>93</v>
      </c>
      <c r="C3572" s="7" t="s">
        <v>94</v>
      </c>
      <c r="D3572" s="7"/>
      <c r="E3572" s="8" t="s">
        <v>3</v>
      </c>
      <c r="F3572" s="11"/>
      <c r="G3572" s="11"/>
      <c r="H3572" s="11"/>
      <c r="I3572" s="11"/>
      <c r="J3572" s="11"/>
      <c r="K3572" s="11"/>
      <c r="L3572" s="11"/>
      <c r="M3572" s="11"/>
      <c r="N3572" s="11"/>
      <c r="O3572" s="9"/>
    </row>
    <row r="3573" spans="2:15">
      <c r="B3573" s="14"/>
      <c r="C3573" s="31" t="s">
        <v>40</v>
      </c>
      <c r="D3573" s="95" t="s">
        <v>95</v>
      </c>
      <c r="E3573" s="96"/>
      <c r="F3573" s="96"/>
      <c r="G3573" s="96"/>
      <c r="H3573" s="97"/>
      <c r="I3573" s="95" t="s">
        <v>96</v>
      </c>
      <c r="J3573" s="96"/>
      <c r="K3573" s="97"/>
      <c r="L3573" s="95" t="s">
        <v>97</v>
      </c>
      <c r="M3573" s="96"/>
      <c r="N3573" s="97"/>
      <c r="O3573" s="5"/>
    </row>
    <row r="3574" spans="2:15">
      <c r="B3574" s="14"/>
      <c r="C3574" s="29">
        <v>1</v>
      </c>
      <c r="D3574" s="91" t="s">
        <v>98</v>
      </c>
      <c r="E3574" s="92"/>
      <c r="F3574" s="92"/>
      <c r="G3574" s="92"/>
      <c r="H3574" s="93"/>
      <c r="I3574" s="91" t="s">
        <v>99</v>
      </c>
      <c r="J3574" s="92"/>
      <c r="K3574" s="93"/>
      <c r="L3574" s="91" t="s">
        <v>100</v>
      </c>
      <c r="M3574" s="92"/>
      <c r="N3574" s="93"/>
      <c r="O3574" s="5"/>
    </row>
    <row r="3575" spans="2:15">
      <c r="B3575" s="14"/>
      <c r="C3575" s="37">
        <v>2</v>
      </c>
      <c r="D3575" s="98" t="s">
        <v>389</v>
      </c>
      <c r="E3575" s="125"/>
      <c r="F3575" s="125"/>
      <c r="G3575" s="125"/>
      <c r="H3575" s="126"/>
      <c r="I3575" s="91" t="s">
        <v>99</v>
      </c>
      <c r="J3575" s="92"/>
      <c r="K3575" s="93"/>
      <c r="L3575" s="91" t="s">
        <v>100</v>
      </c>
      <c r="M3575" s="92"/>
      <c r="N3575" s="93"/>
      <c r="O3575" s="5"/>
    </row>
    <row r="3576" spans="2:15">
      <c r="B3576" s="3"/>
      <c r="C3576" s="4"/>
      <c r="D3576" s="4"/>
      <c r="E3576" s="4"/>
      <c r="F3576" s="4"/>
      <c r="G3576" s="4"/>
      <c r="H3576" s="4"/>
      <c r="I3576" s="4"/>
      <c r="J3576" s="4"/>
      <c r="K3576" s="4"/>
      <c r="L3576" s="4"/>
      <c r="M3576" s="4"/>
      <c r="N3576" s="4"/>
      <c r="O3576" s="5"/>
    </row>
    <row r="3577" spans="2:15">
      <c r="B3577" s="6" t="s">
        <v>102</v>
      </c>
      <c r="C3577" s="7" t="s">
        <v>103</v>
      </c>
      <c r="D3577" s="7"/>
      <c r="E3577" s="7" t="s">
        <v>3</v>
      </c>
      <c r="F3577" s="7"/>
      <c r="G3577" s="7"/>
      <c r="H3577" s="7"/>
      <c r="I3577" s="11"/>
      <c r="J3577" s="11"/>
      <c r="K3577" s="11"/>
      <c r="L3577" s="11"/>
      <c r="M3577" s="11"/>
      <c r="N3577" s="11"/>
      <c r="O3577" s="9"/>
    </row>
    <row r="3578" spans="2:15">
      <c r="B3578" s="14"/>
      <c r="C3578" s="31" t="s">
        <v>40</v>
      </c>
      <c r="D3578" s="95" t="s">
        <v>104</v>
      </c>
      <c r="E3578" s="96"/>
      <c r="F3578" s="96"/>
      <c r="G3578" s="96"/>
      <c r="H3578" s="96"/>
      <c r="I3578" s="96"/>
      <c r="J3578" s="97"/>
      <c r="K3578" s="95" t="s">
        <v>105</v>
      </c>
      <c r="L3578" s="96"/>
      <c r="M3578" s="96"/>
      <c r="N3578" s="97"/>
      <c r="O3578" s="5"/>
    </row>
    <row r="3579" spans="2:15">
      <c r="B3579" s="6"/>
      <c r="C3579" s="29">
        <v>1</v>
      </c>
      <c r="D3579" s="91" t="s">
        <v>106</v>
      </c>
      <c r="E3579" s="92"/>
      <c r="F3579" s="92"/>
      <c r="G3579" s="92"/>
      <c r="H3579" s="92"/>
      <c r="I3579" s="92"/>
      <c r="J3579" s="93"/>
      <c r="K3579" s="91" t="s">
        <v>107</v>
      </c>
      <c r="L3579" s="92"/>
      <c r="M3579" s="92"/>
      <c r="N3579" s="93"/>
      <c r="O3579" s="9"/>
    </row>
    <row r="3580" spans="2:15">
      <c r="B3580" s="6"/>
      <c r="C3580" s="29">
        <v>2</v>
      </c>
      <c r="D3580" s="91" t="s">
        <v>108</v>
      </c>
      <c r="E3580" s="92"/>
      <c r="F3580" s="92"/>
      <c r="G3580" s="92"/>
      <c r="H3580" s="92"/>
      <c r="I3580" s="92"/>
      <c r="J3580" s="93"/>
      <c r="K3580" s="91" t="s">
        <v>109</v>
      </c>
      <c r="L3580" s="92"/>
      <c r="M3580" s="92"/>
      <c r="N3580" s="93"/>
      <c r="O3580" s="9"/>
    </row>
    <row r="3581" spans="2:15">
      <c r="B3581" s="6"/>
      <c r="C3581" s="29">
        <v>3</v>
      </c>
      <c r="D3581" s="91" t="s">
        <v>110</v>
      </c>
      <c r="E3581" s="92"/>
      <c r="F3581" s="92"/>
      <c r="G3581" s="92"/>
      <c r="H3581" s="92"/>
      <c r="I3581" s="92"/>
      <c r="J3581" s="93"/>
      <c r="K3581" s="91" t="s">
        <v>111</v>
      </c>
      <c r="L3581" s="92"/>
      <c r="M3581" s="92"/>
      <c r="N3581" s="93"/>
      <c r="O3581" s="9"/>
    </row>
    <row r="3582" spans="2:15">
      <c r="B3582" s="6"/>
      <c r="C3582" s="29">
        <v>4</v>
      </c>
      <c r="D3582" s="91" t="s">
        <v>112</v>
      </c>
      <c r="E3582" s="92"/>
      <c r="F3582" s="92"/>
      <c r="G3582" s="92"/>
      <c r="H3582" s="92"/>
      <c r="I3582" s="92"/>
      <c r="J3582" s="93"/>
      <c r="K3582" s="91" t="s">
        <v>113</v>
      </c>
      <c r="L3582" s="92"/>
      <c r="M3582" s="92"/>
      <c r="N3582" s="93"/>
      <c r="O3582" s="9"/>
    </row>
    <row r="3583" spans="2:15">
      <c r="B3583" s="6"/>
      <c r="C3583" s="29">
        <v>5</v>
      </c>
      <c r="D3583" s="91" t="s">
        <v>114</v>
      </c>
      <c r="E3583" s="92"/>
      <c r="F3583" s="92"/>
      <c r="G3583" s="92"/>
      <c r="H3583" s="92"/>
      <c r="I3583" s="92"/>
      <c r="J3583" s="93"/>
      <c r="K3583" s="91" t="s">
        <v>115</v>
      </c>
      <c r="L3583" s="92"/>
      <c r="M3583" s="92"/>
      <c r="N3583" s="93"/>
      <c r="O3583" s="9"/>
    </row>
    <row r="3584" spans="2:15">
      <c r="B3584" s="6"/>
      <c r="C3584" s="29">
        <v>6</v>
      </c>
      <c r="D3584" s="91" t="s">
        <v>116</v>
      </c>
      <c r="E3584" s="92"/>
      <c r="F3584" s="92"/>
      <c r="G3584" s="92"/>
      <c r="H3584" s="92"/>
      <c r="I3584" s="92"/>
      <c r="J3584" s="93"/>
      <c r="K3584" s="91" t="s">
        <v>117</v>
      </c>
      <c r="L3584" s="92"/>
      <c r="M3584" s="92"/>
      <c r="N3584" s="93"/>
      <c r="O3584" s="9"/>
    </row>
    <row r="3585" spans="2:15">
      <c r="B3585" s="6"/>
      <c r="C3585" s="29">
        <v>7</v>
      </c>
      <c r="D3585" s="91" t="s">
        <v>118</v>
      </c>
      <c r="E3585" s="92"/>
      <c r="F3585" s="92"/>
      <c r="G3585" s="92"/>
      <c r="H3585" s="92"/>
      <c r="I3585" s="92"/>
      <c r="J3585" s="93"/>
      <c r="K3585" s="91" t="s">
        <v>119</v>
      </c>
      <c r="L3585" s="92"/>
      <c r="M3585" s="92"/>
      <c r="N3585" s="93"/>
      <c r="O3585" s="9"/>
    </row>
    <row r="3586" spans="2:15">
      <c r="B3586" s="6"/>
      <c r="C3586" s="29">
        <v>8</v>
      </c>
      <c r="D3586" s="91" t="s">
        <v>120</v>
      </c>
      <c r="E3586" s="92"/>
      <c r="F3586" s="92"/>
      <c r="G3586" s="92"/>
      <c r="H3586" s="92"/>
      <c r="I3586" s="92"/>
      <c r="J3586" s="93"/>
      <c r="K3586" s="91" t="s">
        <v>121</v>
      </c>
      <c r="L3586" s="92"/>
      <c r="M3586" s="92"/>
      <c r="N3586" s="93"/>
      <c r="O3586" s="9"/>
    </row>
    <row r="3587" spans="2:15">
      <c r="B3587" s="6"/>
      <c r="C3587" s="29">
        <v>9</v>
      </c>
      <c r="D3587" s="91" t="s">
        <v>122</v>
      </c>
      <c r="E3587" s="92"/>
      <c r="F3587" s="92"/>
      <c r="G3587" s="92"/>
      <c r="H3587" s="92"/>
      <c r="I3587" s="92"/>
      <c r="J3587" s="93"/>
      <c r="K3587" s="91" t="s">
        <v>123</v>
      </c>
      <c r="L3587" s="92"/>
      <c r="M3587" s="92"/>
      <c r="N3587" s="93"/>
      <c r="O3587" s="9"/>
    </row>
    <row r="3588" spans="2:15">
      <c r="B3588" s="14"/>
      <c r="C3588" s="36"/>
      <c r="D3588" s="36"/>
      <c r="E3588" s="36"/>
      <c r="F3588" s="36"/>
      <c r="G3588" s="36"/>
      <c r="H3588" s="36"/>
      <c r="I3588" s="4"/>
      <c r="J3588" s="4"/>
      <c r="K3588" s="4"/>
      <c r="L3588" s="4"/>
      <c r="M3588" s="4"/>
      <c r="N3588" s="4"/>
      <c r="O3588" s="5"/>
    </row>
    <row r="3589" spans="2:15">
      <c r="B3589" s="6" t="s">
        <v>124</v>
      </c>
      <c r="C3589" s="94" t="s">
        <v>125</v>
      </c>
      <c r="D3589" s="94"/>
      <c r="E3589" s="11" t="s">
        <v>3</v>
      </c>
      <c r="F3589" s="11"/>
      <c r="G3589" s="11"/>
      <c r="H3589" s="11"/>
      <c r="I3589" s="11"/>
      <c r="J3589" s="11"/>
      <c r="K3589" s="11"/>
      <c r="L3589" s="11"/>
      <c r="M3589" s="11"/>
      <c r="N3589" s="11"/>
      <c r="O3589" s="9"/>
    </row>
    <row r="3590" spans="2:15">
      <c r="B3590" s="14"/>
      <c r="C3590" s="37" t="s">
        <v>40</v>
      </c>
      <c r="D3590" s="122" t="s">
        <v>126</v>
      </c>
      <c r="E3590" s="123"/>
      <c r="F3590" s="123"/>
      <c r="G3590" s="123"/>
      <c r="H3590" s="123"/>
      <c r="I3590" s="123"/>
      <c r="J3590" s="124"/>
      <c r="K3590" s="122" t="s">
        <v>127</v>
      </c>
      <c r="L3590" s="123"/>
      <c r="M3590" s="123"/>
      <c r="N3590" s="124"/>
      <c r="O3590" s="5"/>
    </row>
    <row r="3591" spans="2:15">
      <c r="B3591" s="6"/>
      <c r="C3591" s="29">
        <v>1</v>
      </c>
      <c r="D3591" s="91" t="s">
        <v>11</v>
      </c>
      <c r="E3591" s="92"/>
      <c r="F3591" s="92"/>
      <c r="G3591" s="92"/>
      <c r="H3591" s="92"/>
      <c r="I3591" s="92"/>
      <c r="J3591" s="93"/>
      <c r="K3591" s="91" t="s">
        <v>11</v>
      </c>
      <c r="L3591" s="92"/>
      <c r="M3591" s="92"/>
      <c r="N3591" s="93"/>
      <c r="O3591" s="9"/>
    </row>
    <row r="3592" spans="2:15">
      <c r="B3592" s="6"/>
      <c r="C3592" s="29">
        <v>2</v>
      </c>
      <c r="D3592" s="91" t="s">
        <v>11</v>
      </c>
      <c r="E3592" s="92"/>
      <c r="F3592" s="92"/>
      <c r="G3592" s="92"/>
      <c r="H3592" s="92"/>
      <c r="I3592" s="92"/>
      <c r="J3592" s="93"/>
      <c r="K3592" s="91" t="s">
        <v>11</v>
      </c>
      <c r="L3592" s="92"/>
      <c r="M3592" s="92"/>
      <c r="N3592" s="93"/>
      <c r="O3592" s="9"/>
    </row>
    <row r="3593" spans="2:15">
      <c r="B3593" s="3"/>
      <c r="C3593" s="4"/>
      <c r="D3593" s="4"/>
      <c r="E3593" s="4"/>
      <c r="F3593" s="30"/>
      <c r="G3593" s="30"/>
      <c r="H3593" s="30"/>
      <c r="I3593" s="30"/>
      <c r="J3593" s="30"/>
      <c r="K3593" s="30"/>
      <c r="L3593" s="30"/>
      <c r="M3593" s="30"/>
      <c r="N3593" s="30"/>
      <c r="O3593" s="5"/>
    </row>
    <row r="3594" spans="2:15">
      <c r="B3594" s="6" t="s">
        <v>128</v>
      </c>
      <c r="C3594" s="7" t="s">
        <v>129</v>
      </c>
      <c r="D3594" s="7"/>
      <c r="E3594" s="7" t="s">
        <v>3</v>
      </c>
      <c r="F3594" s="7"/>
      <c r="G3594" s="7"/>
      <c r="H3594" s="7"/>
      <c r="I3594" s="11"/>
      <c r="J3594" s="11"/>
      <c r="K3594" s="11"/>
      <c r="L3594" s="11"/>
      <c r="M3594" s="11"/>
      <c r="N3594" s="11"/>
      <c r="O3594" s="9"/>
    </row>
    <row r="3595" spans="2:15">
      <c r="B3595" s="32"/>
      <c r="C3595" s="7" t="s">
        <v>9</v>
      </c>
      <c r="D3595" s="38" t="s">
        <v>130</v>
      </c>
      <c r="E3595" s="38" t="s">
        <v>3</v>
      </c>
      <c r="F3595" s="88" t="s">
        <v>131</v>
      </c>
      <c r="G3595" s="88"/>
      <c r="H3595" s="87"/>
      <c r="I3595" s="87"/>
      <c r="J3595" s="87"/>
      <c r="K3595" s="87"/>
      <c r="L3595" s="87"/>
      <c r="M3595" s="87"/>
      <c r="N3595" s="87"/>
      <c r="O3595" s="9"/>
    </row>
    <row r="3596" spans="2:15">
      <c r="B3596" s="32"/>
      <c r="C3596" s="7" t="s">
        <v>12</v>
      </c>
      <c r="D3596" s="38" t="s">
        <v>132</v>
      </c>
      <c r="E3596" s="38" t="s">
        <v>3</v>
      </c>
      <c r="F3596" s="11" t="s">
        <v>133</v>
      </c>
      <c r="G3596" s="88" t="s">
        <v>134</v>
      </c>
      <c r="H3596" s="87"/>
      <c r="I3596" s="87"/>
      <c r="J3596" s="87"/>
      <c r="K3596" s="87"/>
      <c r="L3596" s="87"/>
      <c r="M3596" s="87"/>
      <c r="N3596" s="87"/>
      <c r="O3596" s="9"/>
    </row>
    <row r="3597" spans="2:15">
      <c r="B3597" s="32"/>
      <c r="C3597" s="7"/>
      <c r="D3597" s="38"/>
      <c r="E3597" s="38"/>
      <c r="F3597" s="11" t="s">
        <v>135</v>
      </c>
      <c r="G3597" s="87" t="s">
        <v>136</v>
      </c>
      <c r="H3597" s="87"/>
      <c r="I3597" s="87"/>
      <c r="J3597" s="87"/>
      <c r="K3597" s="87"/>
      <c r="L3597" s="87"/>
      <c r="M3597" s="87"/>
      <c r="N3597" s="87"/>
      <c r="O3597" s="9"/>
    </row>
    <row r="3598" spans="2:15">
      <c r="B3598" s="32"/>
      <c r="C3598" s="7"/>
      <c r="D3598" s="38"/>
      <c r="E3598" s="38"/>
      <c r="F3598" s="11" t="s">
        <v>137</v>
      </c>
      <c r="G3598" s="87" t="s">
        <v>138</v>
      </c>
      <c r="H3598" s="87"/>
      <c r="I3598" s="87"/>
      <c r="J3598" s="87"/>
      <c r="K3598" s="87"/>
      <c r="L3598" s="87"/>
      <c r="M3598" s="87"/>
      <c r="N3598" s="87"/>
      <c r="O3598" s="9"/>
    </row>
    <row r="3599" spans="2:15">
      <c r="B3599" s="32"/>
      <c r="C3599" s="7"/>
      <c r="D3599" s="38"/>
      <c r="E3599" s="38"/>
      <c r="F3599" s="11" t="s">
        <v>139</v>
      </c>
      <c r="G3599" s="87" t="s">
        <v>140</v>
      </c>
      <c r="H3599" s="87"/>
      <c r="I3599" s="87"/>
      <c r="J3599" s="87"/>
      <c r="K3599" s="87"/>
      <c r="L3599" s="87"/>
      <c r="M3599" s="87"/>
      <c r="N3599" s="87"/>
      <c r="O3599" s="9"/>
    </row>
    <row r="3600" spans="2:15">
      <c r="B3600" s="32"/>
      <c r="C3600" s="7" t="s">
        <v>14</v>
      </c>
      <c r="D3600" s="39" t="s">
        <v>141</v>
      </c>
      <c r="E3600" s="38" t="s">
        <v>3</v>
      </c>
      <c r="F3600" s="11" t="s">
        <v>142</v>
      </c>
      <c r="G3600" s="88" t="s">
        <v>143</v>
      </c>
      <c r="H3600" s="87"/>
      <c r="I3600" s="87"/>
      <c r="J3600" s="87"/>
      <c r="K3600" s="87"/>
      <c r="L3600" s="87"/>
      <c r="M3600" s="87"/>
      <c r="N3600" s="87"/>
      <c r="O3600" s="9"/>
    </row>
    <row r="3601" spans="2:15">
      <c r="B3601" s="32"/>
      <c r="C3601" s="7"/>
      <c r="D3601" s="39"/>
      <c r="E3601" s="38"/>
      <c r="F3601" s="11" t="s">
        <v>144</v>
      </c>
      <c r="G3601" s="88" t="s">
        <v>145</v>
      </c>
      <c r="H3601" s="87"/>
      <c r="I3601" s="87"/>
      <c r="J3601" s="87"/>
      <c r="K3601" s="87"/>
      <c r="L3601" s="87"/>
      <c r="M3601" s="87"/>
      <c r="N3601" s="87"/>
      <c r="O3601" s="9"/>
    </row>
    <row r="3602" spans="2:15">
      <c r="B3602" s="32"/>
      <c r="C3602" s="7"/>
      <c r="D3602" s="39"/>
      <c r="E3602" s="38"/>
      <c r="F3602" s="11" t="s">
        <v>146</v>
      </c>
      <c r="G3602" s="86" t="s">
        <v>147</v>
      </c>
      <c r="H3602" s="110"/>
      <c r="I3602" s="110"/>
      <c r="J3602" s="110"/>
      <c r="K3602" s="110"/>
      <c r="L3602" s="110"/>
      <c r="M3602" s="110"/>
      <c r="N3602" s="110"/>
      <c r="O3602" s="9"/>
    </row>
    <row r="3603" spans="2:15">
      <c r="B3603" s="32"/>
      <c r="C3603" s="7"/>
      <c r="D3603" s="39"/>
      <c r="E3603" s="38"/>
      <c r="F3603" s="11" t="s">
        <v>148</v>
      </c>
      <c r="G3603" s="86" t="s">
        <v>149</v>
      </c>
      <c r="H3603" s="110"/>
      <c r="I3603" s="110"/>
      <c r="J3603" s="110"/>
      <c r="K3603" s="110"/>
      <c r="L3603" s="110"/>
      <c r="M3603" s="110"/>
      <c r="N3603" s="110"/>
      <c r="O3603" s="9"/>
    </row>
    <row r="3604" spans="2:15">
      <c r="B3604" s="32"/>
      <c r="C3604" s="7" t="s">
        <v>17</v>
      </c>
      <c r="D3604" s="38" t="s">
        <v>150</v>
      </c>
      <c r="E3604" s="38" t="s">
        <v>3</v>
      </c>
      <c r="F3604" s="11" t="s">
        <v>151</v>
      </c>
      <c r="G3604" s="11" t="s">
        <v>3</v>
      </c>
      <c r="H3604" s="88" t="s">
        <v>152</v>
      </c>
      <c r="I3604" s="87"/>
      <c r="J3604" s="87"/>
      <c r="K3604" s="87"/>
      <c r="L3604" s="87"/>
      <c r="M3604" s="87"/>
      <c r="N3604" s="87"/>
      <c r="O3604" s="9"/>
    </row>
    <row r="3605" spans="2:15">
      <c r="B3605" s="32"/>
      <c r="C3605" s="7"/>
      <c r="D3605" s="38"/>
      <c r="E3605" s="38"/>
      <c r="F3605" s="11" t="s">
        <v>153</v>
      </c>
      <c r="G3605" s="11" t="s">
        <v>3</v>
      </c>
      <c r="H3605" s="11" t="s">
        <v>154</v>
      </c>
      <c r="I3605" s="40"/>
      <c r="J3605" s="40"/>
      <c r="K3605" s="40"/>
      <c r="L3605" s="40"/>
      <c r="M3605" s="40"/>
      <c r="N3605" s="40"/>
      <c r="O3605" s="9"/>
    </row>
    <row r="3606" spans="2:15">
      <c r="B3606" s="32"/>
      <c r="C3606" s="7" t="s">
        <v>20</v>
      </c>
      <c r="D3606" s="38" t="s">
        <v>155</v>
      </c>
      <c r="E3606" s="38" t="s">
        <v>3</v>
      </c>
      <c r="F3606" s="88" t="s">
        <v>156</v>
      </c>
      <c r="G3606" s="87"/>
      <c r="H3606" s="87"/>
      <c r="I3606" s="87"/>
      <c r="J3606" s="87"/>
      <c r="K3606" s="87"/>
      <c r="L3606" s="87"/>
      <c r="M3606" s="87"/>
      <c r="N3606" s="87"/>
      <c r="O3606" s="9"/>
    </row>
    <row r="3607" spans="2:15">
      <c r="B3607" s="32"/>
      <c r="C3607" s="7"/>
      <c r="D3607" s="38"/>
      <c r="E3607" s="38"/>
      <c r="F3607" s="88" t="s">
        <v>157</v>
      </c>
      <c r="G3607" s="87"/>
      <c r="H3607" s="87"/>
      <c r="I3607" s="87"/>
      <c r="J3607" s="87"/>
      <c r="K3607" s="87"/>
      <c r="L3607" s="87"/>
      <c r="M3607" s="87"/>
      <c r="N3607" s="87"/>
      <c r="O3607" s="9"/>
    </row>
    <row r="3608" spans="2:15">
      <c r="B3608" s="32"/>
      <c r="C3608" s="7"/>
      <c r="D3608" s="38"/>
      <c r="E3608" s="38"/>
      <c r="F3608" s="88" t="s">
        <v>158</v>
      </c>
      <c r="G3608" s="87"/>
      <c r="H3608" s="87"/>
      <c r="I3608" s="87"/>
      <c r="J3608" s="87"/>
      <c r="K3608" s="87"/>
      <c r="L3608" s="87"/>
      <c r="M3608" s="87"/>
      <c r="N3608" s="87"/>
      <c r="O3608" s="9"/>
    </row>
    <row r="3609" spans="2:15">
      <c r="B3609" s="32"/>
      <c r="C3609" s="7"/>
      <c r="D3609" s="38"/>
      <c r="E3609" s="38"/>
      <c r="F3609" s="88" t="s">
        <v>159</v>
      </c>
      <c r="G3609" s="87"/>
      <c r="H3609" s="87"/>
      <c r="I3609" s="87"/>
      <c r="J3609" s="87"/>
      <c r="K3609" s="87"/>
      <c r="L3609" s="87"/>
      <c r="M3609" s="87"/>
      <c r="N3609" s="87"/>
      <c r="O3609" s="9"/>
    </row>
    <row r="3610" spans="2:15">
      <c r="B3610" s="32"/>
      <c r="C3610" s="7"/>
      <c r="D3610" s="38"/>
      <c r="E3610" s="38"/>
      <c r="F3610" s="88" t="s">
        <v>160</v>
      </c>
      <c r="G3610" s="87"/>
      <c r="H3610" s="87"/>
      <c r="I3610" s="87"/>
      <c r="J3610" s="87"/>
      <c r="K3610" s="87"/>
      <c r="L3610" s="87"/>
      <c r="M3610" s="87"/>
      <c r="N3610" s="87"/>
      <c r="O3610" s="9"/>
    </row>
    <row r="3611" spans="2:15">
      <c r="B3611" s="32"/>
      <c r="C3611" s="7"/>
      <c r="D3611" s="38"/>
      <c r="E3611" s="38"/>
      <c r="F3611" s="88" t="s">
        <v>161</v>
      </c>
      <c r="G3611" s="87"/>
      <c r="H3611" s="87"/>
      <c r="I3611" s="87"/>
      <c r="J3611" s="87"/>
      <c r="K3611" s="87"/>
      <c r="L3611" s="87"/>
      <c r="M3611" s="87"/>
      <c r="N3611" s="87"/>
      <c r="O3611" s="9"/>
    </row>
    <row r="3612" spans="2:15">
      <c r="B3612" s="32"/>
      <c r="C3612" s="7" t="s">
        <v>22</v>
      </c>
      <c r="D3612" s="38" t="s">
        <v>162</v>
      </c>
      <c r="E3612" s="38" t="s">
        <v>3</v>
      </c>
      <c r="F3612" s="41" t="s">
        <v>163</v>
      </c>
      <c r="G3612" s="11"/>
      <c r="H3612" s="7" t="s">
        <v>164</v>
      </c>
      <c r="I3612" s="8"/>
      <c r="J3612" s="11" t="s">
        <v>165</v>
      </c>
      <c r="K3612" s="11"/>
      <c r="L3612" s="11"/>
      <c r="M3612" s="11"/>
      <c r="N3612" s="11"/>
      <c r="O3612" s="9"/>
    </row>
    <row r="3613" spans="2:15">
      <c r="B3613" s="32"/>
      <c r="C3613" s="7"/>
      <c r="D3613" s="38"/>
      <c r="E3613" s="42"/>
      <c r="F3613" s="41" t="s">
        <v>166</v>
      </c>
      <c r="G3613" s="28"/>
      <c r="H3613" s="7" t="s">
        <v>167</v>
      </c>
      <c r="I3613" s="43"/>
      <c r="J3613" s="7" t="s">
        <v>168</v>
      </c>
      <c r="K3613" s="11"/>
      <c r="L3613" s="11"/>
      <c r="M3613" s="11"/>
      <c r="N3613" s="11"/>
      <c r="O3613" s="9"/>
    </row>
    <row r="3614" spans="2:15">
      <c r="B3614" s="32"/>
      <c r="C3614" s="7"/>
      <c r="D3614" s="38"/>
      <c r="E3614" s="42"/>
      <c r="F3614" s="41" t="s">
        <v>169</v>
      </c>
      <c r="G3614" s="28"/>
      <c r="H3614" s="7" t="s">
        <v>170</v>
      </c>
      <c r="I3614" s="43"/>
      <c r="J3614" s="43" t="s">
        <v>168</v>
      </c>
      <c r="K3614" s="11"/>
      <c r="L3614" s="11"/>
      <c r="M3614" s="11"/>
      <c r="N3614" s="11"/>
      <c r="O3614" s="9"/>
    </row>
    <row r="3615" spans="2:15">
      <c r="B3615" s="32"/>
      <c r="C3615" s="7"/>
      <c r="D3615" s="38"/>
      <c r="E3615" s="42"/>
      <c r="F3615" s="41" t="s">
        <v>171</v>
      </c>
      <c r="G3615" s="28"/>
      <c r="H3615" s="7" t="s">
        <v>172</v>
      </c>
      <c r="I3615" s="43"/>
      <c r="J3615" s="43" t="s">
        <v>168</v>
      </c>
      <c r="K3615" s="11"/>
      <c r="L3615" s="11"/>
      <c r="M3615" s="11"/>
      <c r="N3615" s="11"/>
      <c r="O3615" s="9"/>
    </row>
    <row r="3616" spans="2:15">
      <c r="B3616" s="32"/>
      <c r="C3616" s="7"/>
      <c r="D3616" s="44"/>
      <c r="E3616" s="42"/>
      <c r="F3616" s="41" t="s">
        <v>173</v>
      </c>
      <c r="G3616" s="28"/>
      <c r="H3616" s="7" t="s">
        <v>174</v>
      </c>
      <c r="I3616" s="43"/>
      <c r="J3616" s="43" t="s">
        <v>168</v>
      </c>
      <c r="K3616" s="11"/>
      <c r="L3616" s="11"/>
      <c r="M3616" s="11"/>
      <c r="N3616" s="11"/>
      <c r="O3616" s="9"/>
    </row>
    <row r="3617" spans="2:15">
      <c r="B3617" s="32"/>
      <c r="C3617" s="7"/>
      <c r="D3617" s="44"/>
      <c r="E3617" s="42"/>
      <c r="F3617" s="41" t="s">
        <v>175</v>
      </c>
      <c r="G3617" s="28"/>
      <c r="H3617" s="7" t="s">
        <v>176</v>
      </c>
      <c r="I3617" s="43"/>
      <c r="J3617" s="43" t="s">
        <v>168</v>
      </c>
      <c r="K3617" s="11"/>
      <c r="L3617" s="11"/>
      <c r="M3617" s="11"/>
      <c r="N3617" s="11"/>
      <c r="O3617" s="9"/>
    </row>
    <row r="3618" spans="2:15">
      <c r="B3618" s="32"/>
      <c r="C3618" s="7" t="s">
        <v>24</v>
      </c>
      <c r="D3618" s="38" t="s">
        <v>177</v>
      </c>
      <c r="E3618" s="10"/>
      <c r="F3618" s="11" t="s">
        <v>178</v>
      </c>
      <c r="G3618" s="88" t="s">
        <v>179</v>
      </c>
      <c r="H3618" s="87"/>
      <c r="I3618" s="87"/>
      <c r="J3618" s="87"/>
      <c r="K3618" s="87"/>
      <c r="L3618" s="87"/>
      <c r="M3618" s="87"/>
      <c r="N3618" s="87"/>
      <c r="O3618" s="9"/>
    </row>
    <row r="3619" spans="2:15">
      <c r="B3619" s="32"/>
      <c r="C3619" s="11"/>
      <c r="D3619" s="44"/>
      <c r="E3619" s="44"/>
      <c r="F3619" s="28" t="s">
        <v>180</v>
      </c>
      <c r="G3619" s="88" t="s">
        <v>181</v>
      </c>
      <c r="H3619" s="87"/>
      <c r="I3619" s="87"/>
      <c r="J3619" s="87"/>
      <c r="K3619" s="87"/>
      <c r="L3619" s="87"/>
      <c r="M3619" s="87"/>
      <c r="N3619" s="87"/>
      <c r="O3619" s="9"/>
    </row>
    <row r="3620" spans="2:15">
      <c r="B3620" s="32"/>
      <c r="C3620" s="11"/>
      <c r="D3620" s="44"/>
      <c r="E3620" s="44"/>
      <c r="F3620" s="28" t="s">
        <v>182</v>
      </c>
      <c r="G3620" s="88" t="s">
        <v>183</v>
      </c>
      <c r="H3620" s="87"/>
      <c r="I3620" s="87"/>
      <c r="J3620" s="87"/>
      <c r="K3620" s="87"/>
      <c r="L3620" s="87"/>
      <c r="M3620" s="87"/>
      <c r="N3620" s="87"/>
      <c r="O3620" s="9"/>
    </row>
    <row r="3621" spans="2:15">
      <c r="B3621" s="32"/>
      <c r="C3621" s="11"/>
      <c r="D3621" s="44"/>
      <c r="E3621" s="44"/>
      <c r="F3621" s="28" t="s">
        <v>184</v>
      </c>
      <c r="G3621" s="88" t="s">
        <v>185</v>
      </c>
      <c r="H3621" s="88"/>
      <c r="I3621" s="88"/>
      <c r="J3621" s="88"/>
      <c r="K3621" s="88"/>
      <c r="L3621" s="88"/>
      <c r="M3621" s="88"/>
      <c r="N3621" s="88"/>
      <c r="O3621" s="9"/>
    </row>
    <row r="3622" spans="2:15">
      <c r="B3622" s="3"/>
      <c r="C3622" s="4"/>
      <c r="D3622" s="45"/>
      <c r="E3622" s="45"/>
      <c r="F3622" s="4"/>
      <c r="G3622" s="4"/>
      <c r="H3622" s="4"/>
      <c r="I3622" s="4"/>
      <c r="J3622" s="4"/>
      <c r="K3622" s="4"/>
      <c r="L3622" s="4"/>
      <c r="M3622" s="4"/>
      <c r="N3622" s="4"/>
      <c r="O3622" s="5"/>
    </row>
    <row r="3623" spans="2:15">
      <c r="B3623" s="6" t="s">
        <v>186</v>
      </c>
      <c r="C3623" s="89" t="s">
        <v>187</v>
      </c>
      <c r="D3623" s="90"/>
      <c r="E3623" s="7" t="s">
        <v>3</v>
      </c>
      <c r="F3623" s="7" t="s">
        <v>188</v>
      </c>
      <c r="G3623" s="7"/>
      <c r="H3623" s="10"/>
      <c r="I3623" s="7"/>
      <c r="J3623" s="11"/>
      <c r="K3623" s="11"/>
      <c r="L3623" s="11"/>
      <c r="M3623" s="11"/>
      <c r="N3623" s="11"/>
      <c r="O3623" s="9"/>
    </row>
    <row r="3624" spans="2:15">
      <c r="B3624" s="3"/>
      <c r="C3624" s="4"/>
      <c r="D3624" s="45"/>
      <c r="E3624" s="45"/>
      <c r="F3624" s="4"/>
      <c r="G3624" s="4"/>
      <c r="H3624" s="4"/>
      <c r="I3624" s="4"/>
      <c r="J3624" s="4"/>
      <c r="K3624" s="4"/>
      <c r="L3624" s="4"/>
      <c r="M3624" s="4"/>
      <c r="N3624" s="4"/>
      <c r="O3624" s="5"/>
    </row>
    <row r="3625" spans="2:15">
      <c r="B3625" s="6" t="s">
        <v>189</v>
      </c>
      <c r="C3625" s="7" t="s">
        <v>190</v>
      </c>
      <c r="D3625" s="7"/>
      <c r="E3625" s="38" t="s">
        <v>3</v>
      </c>
      <c r="F3625" s="28">
        <v>7</v>
      </c>
      <c r="G3625" s="11"/>
      <c r="H3625" s="11"/>
      <c r="I3625" s="11"/>
      <c r="J3625" s="7"/>
      <c r="K3625" s="11"/>
      <c r="L3625" s="11"/>
      <c r="M3625" s="11"/>
      <c r="N3625" s="11"/>
      <c r="O3625" s="9"/>
    </row>
    <row r="3626" spans="2:15">
      <c r="B3626" s="46"/>
      <c r="C3626" s="47"/>
      <c r="D3626" s="48"/>
      <c r="E3626" s="48"/>
      <c r="F3626" s="49"/>
      <c r="G3626" s="49"/>
      <c r="H3626" s="49"/>
      <c r="I3626" s="49"/>
      <c r="J3626" s="49"/>
      <c r="K3626" s="49"/>
      <c r="L3626" s="49"/>
      <c r="M3626" s="49"/>
      <c r="N3626" s="49"/>
      <c r="O3626" s="50"/>
    </row>
    <row r="3631" spans="2:15">
      <c r="K3631" s="55" t="s">
        <v>98</v>
      </c>
    </row>
    <row r="3632" spans="2:15">
      <c r="K3632" s="56" t="s">
        <v>644</v>
      </c>
    </row>
    <row r="3633" spans="11:11">
      <c r="K3633" s="58"/>
    </row>
    <row r="3634" spans="11:11">
      <c r="K3634" s="58"/>
    </row>
    <row r="3635" spans="11:11">
      <c r="K3635" s="58"/>
    </row>
    <row r="3636" spans="11:11">
      <c r="K3636" s="84" t="s">
        <v>645</v>
      </c>
    </row>
    <row r="3637" spans="11:11">
      <c r="K3637" s="57" t="s">
        <v>646</v>
      </c>
    </row>
    <row r="3722" spans="2:15">
      <c r="B3722" s="150" t="s">
        <v>0</v>
      </c>
      <c r="C3722" s="151"/>
      <c r="D3722" s="151"/>
      <c r="E3722" s="151"/>
      <c r="F3722" s="151"/>
      <c r="G3722" s="151"/>
      <c r="H3722" s="151"/>
      <c r="I3722" s="151"/>
      <c r="J3722" s="151"/>
      <c r="K3722" s="151"/>
      <c r="L3722" s="151"/>
      <c r="M3722" s="151"/>
      <c r="N3722" s="151"/>
      <c r="O3722" s="152"/>
    </row>
    <row r="3723" spans="2:15">
      <c r="B3723" s="153"/>
      <c r="C3723" s="154"/>
      <c r="D3723" s="154"/>
      <c r="E3723" s="154"/>
      <c r="F3723" s="154"/>
      <c r="G3723" s="154"/>
      <c r="H3723" s="154"/>
      <c r="I3723" s="154"/>
      <c r="J3723" s="154"/>
      <c r="K3723" s="154"/>
      <c r="L3723" s="154"/>
      <c r="M3723" s="154"/>
      <c r="N3723" s="154"/>
      <c r="O3723" s="155"/>
    </row>
    <row r="3724" spans="2:15">
      <c r="B3724" s="3"/>
      <c r="C3724" s="4"/>
      <c r="D3724" s="4"/>
      <c r="E3724" s="4"/>
      <c r="F3724" s="4"/>
      <c r="G3724" s="4"/>
      <c r="H3724" s="4"/>
      <c r="I3724" s="4"/>
      <c r="J3724" s="4"/>
      <c r="K3724" s="4"/>
      <c r="L3724" s="4"/>
      <c r="M3724" s="4"/>
      <c r="N3724" s="4"/>
      <c r="O3724" s="5"/>
    </row>
    <row r="3725" spans="2:15">
      <c r="B3725" s="6" t="s">
        <v>1</v>
      </c>
      <c r="C3725" s="7" t="s">
        <v>2</v>
      </c>
      <c r="D3725" s="7"/>
      <c r="E3725" s="8" t="s">
        <v>3</v>
      </c>
      <c r="F3725" s="156" t="s">
        <v>306</v>
      </c>
      <c r="G3725" s="156"/>
      <c r="H3725" s="156"/>
      <c r="I3725" s="156"/>
      <c r="J3725" s="156"/>
      <c r="K3725" s="156"/>
      <c r="L3725" s="156"/>
      <c r="M3725" s="156"/>
      <c r="N3725" s="156"/>
      <c r="O3725" s="9"/>
    </row>
    <row r="3726" spans="2:15">
      <c r="B3726" s="6"/>
      <c r="C3726" s="7"/>
      <c r="D3726" s="7"/>
      <c r="E3726" s="8"/>
      <c r="F3726" s="7"/>
      <c r="G3726" s="7"/>
      <c r="H3726" s="7"/>
      <c r="I3726" s="7"/>
      <c r="J3726" s="7"/>
      <c r="K3726" s="7"/>
      <c r="L3726" s="7"/>
      <c r="M3726" s="7"/>
      <c r="N3726" s="7"/>
      <c r="O3726" s="9"/>
    </row>
    <row r="3727" spans="2:15">
      <c r="B3727" s="6" t="s">
        <v>4</v>
      </c>
      <c r="C3727" s="7" t="s">
        <v>5</v>
      </c>
      <c r="D3727" s="7"/>
      <c r="E3727" s="8" t="s">
        <v>3</v>
      </c>
      <c r="F3727" s="94" t="s">
        <v>11</v>
      </c>
      <c r="G3727" s="94"/>
      <c r="H3727" s="94"/>
      <c r="I3727" s="94"/>
      <c r="J3727" s="94"/>
      <c r="K3727" s="94"/>
      <c r="L3727" s="94"/>
      <c r="M3727" s="94"/>
      <c r="N3727" s="94"/>
      <c r="O3727" s="9"/>
    </row>
    <row r="3728" spans="2:15">
      <c r="B3728" s="6"/>
      <c r="C3728" s="7"/>
      <c r="D3728" s="7"/>
      <c r="E3728" s="8"/>
      <c r="F3728" s="7"/>
      <c r="G3728" s="7"/>
      <c r="H3728" s="7"/>
      <c r="I3728" s="7"/>
      <c r="J3728" s="7"/>
      <c r="K3728" s="7"/>
      <c r="L3728" s="7"/>
      <c r="M3728" s="7"/>
      <c r="N3728" s="7"/>
      <c r="O3728" s="9"/>
    </row>
    <row r="3729" spans="2:15">
      <c r="B3729" s="6" t="s">
        <v>6</v>
      </c>
      <c r="C3729" s="7" t="s">
        <v>7</v>
      </c>
      <c r="D3729" s="7"/>
      <c r="E3729" s="8" t="s">
        <v>3</v>
      </c>
      <c r="F3729" s="94" t="s">
        <v>307</v>
      </c>
      <c r="G3729" s="94"/>
      <c r="H3729" s="94"/>
      <c r="I3729" s="94"/>
      <c r="J3729" s="94"/>
      <c r="K3729" s="94"/>
      <c r="L3729" s="94"/>
      <c r="M3729" s="94"/>
      <c r="N3729" s="94"/>
      <c r="O3729" s="9"/>
    </row>
    <row r="3730" spans="2:15">
      <c r="B3730" s="6"/>
      <c r="C3730" s="7" t="s">
        <v>9</v>
      </c>
      <c r="D3730" s="11" t="s">
        <v>10</v>
      </c>
      <c r="E3730" s="8" t="s">
        <v>3</v>
      </c>
      <c r="F3730" s="94" t="s">
        <v>11</v>
      </c>
      <c r="G3730" s="94"/>
      <c r="H3730" s="94"/>
      <c r="I3730" s="94"/>
      <c r="J3730" s="94"/>
      <c r="K3730" s="94"/>
      <c r="L3730" s="94"/>
      <c r="M3730" s="94"/>
      <c r="N3730" s="94"/>
      <c r="O3730" s="9"/>
    </row>
    <row r="3731" spans="2:15">
      <c r="B3731" s="6"/>
      <c r="C3731" s="7" t="s">
        <v>12</v>
      </c>
      <c r="D3731" s="11" t="s">
        <v>13</v>
      </c>
      <c r="E3731" s="8" t="s">
        <v>3</v>
      </c>
      <c r="F3731" s="94" t="s">
        <v>11</v>
      </c>
      <c r="G3731" s="94"/>
      <c r="H3731" s="94"/>
      <c r="I3731" s="94"/>
      <c r="J3731" s="94"/>
      <c r="K3731" s="94"/>
      <c r="L3731" s="94"/>
      <c r="M3731" s="94"/>
      <c r="N3731" s="94"/>
      <c r="O3731" s="9"/>
    </row>
    <row r="3732" spans="2:15">
      <c r="B3732" s="6"/>
      <c r="C3732" s="7" t="s">
        <v>14</v>
      </c>
      <c r="D3732" s="11" t="s">
        <v>15</v>
      </c>
      <c r="E3732" s="8" t="s">
        <v>3</v>
      </c>
      <c r="F3732" s="94" t="s">
        <v>16</v>
      </c>
      <c r="G3732" s="94"/>
      <c r="H3732" s="94"/>
      <c r="I3732" s="94"/>
      <c r="J3732" s="94"/>
      <c r="K3732" s="94"/>
      <c r="L3732" s="94"/>
      <c r="M3732" s="94"/>
      <c r="N3732" s="94"/>
      <c r="O3732" s="9"/>
    </row>
    <row r="3733" spans="2:15">
      <c r="B3733" s="6"/>
      <c r="C3733" s="7" t="s">
        <v>17</v>
      </c>
      <c r="D3733" s="11" t="s">
        <v>18</v>
      </c>
      <c r="E3733" s="8" t="s">
        <v>3</v>
      </c>
      <c r="F3733" s="94" t="s">
        <v>389</v>
      </c>
      <c r="G3733" s="94"/>
      <c r="H3733" s="94"/>
      <c r="I3733" s="94"/>
      <c r="J3733" s="94"/>
      <c r="K3733" s="94"/>
      <c r="L3733" s="94"/>
      <c r="M3733" s="94"/>
      <c r="N3733" s="94"/>
      <c r="O3733" s="9"/>
    </row>
    <row r="3734" spans="2:15">
      <c r="B3734" s="6"/>
      <c r="C3734" s="7" t="s">
        <v>20</v>
      </c>
      <c r="D3734" s="11" t="s">
        <v>21</v>
      </c>
      <c r="E3734" s="8" t="s">
        <v>3</v>
      </c>
      <c r="F3734" s="94" t="s">
        <v>11</v>
      </c>
      <c r="G3734" s="94"/>
      <c r="H3734" s="94"/>
      <c r="I3734" s="94"/>
      <c r="J3734" s="94"/>
      <c r="K3734" s="94"/>
      <c r="L3734" s="94"/>
      <c r="M3734" s="94"/>
      <c r="N3734" s="94"/>
      <c r="O3734" s="9"/>
    </row>
    <row r="3735" spans="2:15">
      <c r="B3735" s="6"/>
      <c r="C3735" s="7" t="s">
        <v>22</v>
      </c>
      <c r="D3735" s="11" t="s">
        <v>23</v>
      </c>
      <c r="E3735" s="8" t="s">
        <v>3</v>
      </c>
      <c r="F3735" s="112" t="s">
        <v>11</v>
      </c>
      <c r="G3735" s="112"/>
      <c r="H3735" s="112"/>
      <c r="I3735" s="94"/>
      <c r="J3735" s="94"/>
      <c r="K3735" s="94"/>
      <c r="L3735" s="94"/>
      <c r="M3735" s="94"/>
      <c r="N3735" s="94"/>
      <c r="O3735" s="9"/>
    </row>
    <row r="3736" spans="2:15">
      <c r="B3736" s="6"/>
      <c r="C3736" s="7" t="s">
        <v>24</v>
      </c>
      <c r="D3736" s="11" t="s">
        <v>25</v>
      </c>
      <c r="E3736" s="8" t="s">
        <v>3</v>
      </c>
      <c r="F3736" s="112" t="s">
        <v>11</v>
      </c>
      <c r="G3736" s="112"/>
      <c r="H3736" s="112"/>
      <c r="I3736" s="94"/>
      <c r="J3736" s="94"/>
      <c r="K3736" s="94"/>
      <c r="L3736" s="94"/>
      <c r="M3736" s="94"/>
      <c r="N3736" s="94"/>
      <c r="O3736" s="9"/>
    </row>
    <row r="3737" spans="2:15">
      <c r="B3737" s="6"/>
      <c r="C3737" s="7"/>
      <c r="D3737" s="11"/>
      <c r="E3737" s="8"/>
      <c r="F3737" s="12"/>
      <c r="G3737" s="12"/>
      <c r="H3737" s="12"/>
      <c r="I3737" s="7"/>
      <c r="J3737" s="7"/>
      <c r="K3737" s="7"/>
      <c r="L3737" s="7"/>
      <c r="M3737" s="7"/>
      <c r="N3737" s="7"/>
      <c r="O3737" s="9"/>
    </row>
    <row r="3738" spans="2:15" ht="35.4" customHeight="1">
      <c r="B3738" s="6" t="s">
        <v>26</v>
      </c>
      <c r="C3738" s="7" t="s">
        <v>27</v>
      </c>
      <c r="D3738" s="7"/>
      <c r="E3738" s="8" t="s">
        <v>3</v>
      </c>
      <c r="F3738" s="89" t="s">
        <v>435</v>
      </c>
      <c r="G3738" s="89"/>
      <c r="H3738" s="89"/>
      <c r="I3738" s="89"/>
      <c r="J3738" s="89"/>
      <c r="K3738" s="89"/>
      <c r="L3738" s="89"/>
      <c r="M3738" s="89"/>
      <c r="N3738" s="89"/>
      <c r="O3738" s="9"/>
    </row>
    <row r="3739" spans="2:15">
      <c r="B3739" s="6"/>
      <c r="C3739" s="7"/>
      <c r="D3739" s="7"/>
      <c r="E3739" s="8"/>
      <c r="F3739" s="13"/>
      <c r="G3739" s="13"/>
      <c r="H3739" s="13"/>
      <c r="I3739" s="13"/>
      <c r="J3739" s="13"/>
      <c r="K3739" s="13"/>
      <c r="L3739" s="13"/>
      <c r="M3739" s="13"/>
      <c r="N3739" s="13"/>
      <c r="O3739" s="9"/>
    </row>
    <row r="3740" spans="2:15">
      <c r="B3740" s="6" t="s">
        <v>28</v>
      </c>
      <c r="C3740" s="7" t="s">
        <v>29</v>
      </c>
      <c r="D3740" s="7"/>
      <c r="E3740" s="8" t="s">
        <v>3</v>
      </c>
      <c r="F3740" s="113"/>
      <c r="G3740" s="113"/>
      <c r="H3740" s="113"/>
      <c r="I3740" s="113"/>
      <c r="J3740" s="113"/>
      <c r="K3740" s="113"/>
      <c r="L3740" s="113"/>
      <c r="M3740" s="113"/>
      <c r="N3740" s="113"/>
      <c r="O3740" s="9"/>
    </row>
    <row r="3741" spans="2:15">
      <c r="B3741" s="6"/>
      <c r="C3741" s="7" t="s">
        <v>9</v>
      </c>
      <c r="D3741" s="11" t="s">
        <v>30</v>
      </c>
      <c r="E3741" s="8" t="s">
        <v>31</v>
      </c>
      <c r="F3741" s="88" t="s">
        <v>298</v>
      </c>
      <c r="G3741" s="88"/>
      <c r="H3741" s="88"/>
      <c r="I3741" s="88"/>
      <c r="J3741" s="88"/>
      <c r="K3741" s="88"/>
      <c r="L3741" s="88"/>
      <c r="M3741" s="88"/>
      <c r="N3741" s="88"/>
      <c r="O3741" s="9"/>
    </row>
    <row r="3742" spans="2:15">
      <c r="B3742" s="6"/>
      <c r="C3742" s="7" t="s">
        <v>12</v>
      </c>
      <c r="D3742" s="11" t="s">
        <v>32</v>
      </c>
      <c r="E3742" s="8" t="s">
        <v>3</v>
      </c>
      <c r="F3742" s="7" t="s">
        <v>33</v>
      </c>
      <c r="G3742" s="7" t="s">
        <v>35</v>
      </c>
      <c r="H3742" s="7"/>
      <c r="I3742" s="7"/>
      <c r="J3742" s="7"/>
      <c r="K3742" s="7"/>
      <c r="L3742" s="7"/>
      <c r="M3742" s="7"/>
      <c r="N3742" s="7"/>
      <c r="O3742" s="9"/>
    </row>
    <row r="3743" spans="2:15">
      <c r="B3743" s="6"/>
      <c r="C3743" s="7"/>
      <c r="D3743" s="11"/>
      <c r="E3743" s="8"/>
      <c r="F3743" s="7" t="s">
        <v>34</v>
      </c>
      <c r="G3743" s="7" t="s">
        <v>287</v>
      </c>
      <c r="H3743" s="7"/>
      <c r="I3743" s="7"/>
      <c r="J3743" s="7"/>
      <c r="K3743" s="7"/>
      <c r="L3743" s="7"/>
      <c r="M3743" s="7"/>
      <c r="N3743" s="7"/>
      <c r="O3743" s="9"/>
    </row>
    <row r="3744" spans="2:15">
      <c r="B3744" s="6"/>
      <c r="C3744" s="7"/>
      <c r="D3744" s="11"/>
      <c r="E3744" s="8"/>
      <c r="F3744" s="7" t="s">
        <v>6</v>
      </c>
      <c r="G3744" s="7" t="s">
        <v>36</v>
      </c>
      <c r="H3744" s="7"/>
      <c r="I3744" s="7"/>
      <c r="J3744" s="7"/>
      <c r="K3744" s="7"/>
      <c r="L3744" s="7"/>
      <c r="M3744" s="7"/>
      <c r="N3744" s="7"/>
      <c r="O3744" s="9"/>
    </row>
    <row r="3745" spans="2:15">
      <c r="B3745" s="6"/>
      <c r="C3745" s="7" t="s">
        <v>14</v>
      </c>
      <c r="D3745" s="11" t="s">
        <v>37</v>
      </c>
      <c r="E3745" s="8" t="s">
        <v>3</v>
      </c>
      <c r="F3745" s="88"/>
      <c r="G3745" s="88"/>
      <c r="H3745" s="88"/>
      <c r="I3745" s="88"/>
      <c r="J3745" s="88"/>
      <c r="K3745" s="88"/>
      <c r="L3745" s="88"/>
      <c r="M3745" s="88"/>
      <c r="N3745" s="88"/>
      <c r="O3745" s="9"/>
    </row>
    <row r="3746" spans="2:15">
      <c r="B3746" s="6"/>
      <c r="C3746" s="7"/>
      <c r="D3746" s="11"/>
      <c r="E3746" s="8"/>
      <c r="F3746" s="13"/>
      <c r="G3746" s="13"/>
      <c r="H3746" s="13"/>
      <c r="I3746" s="13"/>
      <c r="J3746" s="13"/>
      <c r="K3746" s="13"/>
      <c r="L3746" s="13"/>
      <c r="M3746" s="13"/>
      <c r="N3746" s="13"/>
      <c r="O3746" s="9"/>
    </row>
    <row r="3747" spans="2:15">
      <c r="B3747" s="6" t="s">
        <v>38</v>
      </c>
      <c r="C3747" s="7" t="s">
        <v>39</v>
      </c>
      <c r="D3747" s="7"/>
      <c r="E3747" s="11" t="s">
        <v>3</v>
      </c>
      <c r="F3747" s="11"/>
      <c r="G3747" s="11"/>
      <c r="H3747" s="11"/>
      <c r="I3747" s="11"/>
      <c r="J3747" s="11"/>
      <c r="K3747" s="11"/>
      <c r="L3747" s="11"/>
      <c r="M3747" s="11"/>
      <c r="N3747" s="11"/>
      <c r="O3747" s="9"/>
    </row>
    <row r="3748" spans="2:15" ht="46.8">
      <c r="B3748" s="14"/>
      <c r="C3748" s="15" t="s">
        <v>40</v>
      </c>
      <c r="D3748" s="105" t="s">
        <v>41</v>
      </c>
      <c r="E3748" s="106"/>
      <c r="F3748" s="106"/>
      <c r="G3748" s="106"/>
      <c r="H3748" s="106"/>
      <c r="I3748" s="107"/>
      <c r="J3748" s="16" t="s">
        <v>42</v>
      </c>
      <c r="K3748" s="16" t="s">
        <v>43</v>
      </c>
      <c r="L3748" s="16" t="s">
        <v>44</v>
      </c>
      <c r="M3748" s="16" t="s">
        <v>45</v>
      </c>
      <c r="N3748" s="16" t="s">
        <v>46</v>
      </c>
      <c r="O3748" s="5"/>
    </row>
    <row r="3749" spans="2:15" ht="34.950000000000003" customHeight="1">
      <c r="B3749" s="6"/>
      <c r="C3749" s="64">
        <v>1</v>
      </c>
      <c r="D3749" s="114" t="s">
        <v>310</v>
      </c>
      <c r="E3749" s="115"/>
      <c r="F3749" s="116"/>
      <c r="G3749" s="116"/>
      <c r="H3749" s="116"/>
      <c r="I3749" s="117"/>
      <c r="J3749" s="72" t="s">
        <v>47</v>
      </c>
      <c r="K3749" s="18">
        <f t="shared" ref="K3749:K3755" si="44">36*1</f>
        <v>36</v>
      </c>
      <c r="L3749" s="19">
        <v>5</v>
      </c>
      <c r="M3749" s="24">
        <f>K3749*L3749</f>
        <v>180</v>
      </c>
      <c r="N3749" s="21">
        <f>M3749/1250</f>
        <v>0.14399999999999999</v>
      </c>
      <c r="O3749" s="9"/>
    </row>
    <row r="3750" spans="2:15" ht="34.950000000000003" customHeight="1">
      <c r="B3750" s="6"/>
      <c r="C3750" s="64">
        <v>2</v>
      </c>
      <c r="D3750" s="114" t="s">
        <v>311</v>
      </c>
      <c r="E3750" s="115"/>
      <c r="F3750" s="116"/>
      <c r="G3750" s="116"/>
      <c r="H3750" s="116"/>
      <c r="I3750" s="117"/>
      <c r="J3750" s="23" t="s">
        <v>47</v>
      </c>
      <c r="K3750" s="18">
        <f t="shared" si="44"/>
        <v>36</v>
      </c>
      <c r="L3750" s="19">
        <v>5</v>
      </c>
      <c r="M3750" s="20">
        <f t="shared" ref="M3750:M3755" si="45">K3750*L3750</f>
        <v>180</v>
      </c>
      <c r="N3750" s="21">
        <f t="shared" ref="N3750:N3755" si="46">M3750/1250</f>
        <v>0.14399999999999999</v>
      </c>
      <c r="O3750" s="9"/>
    </row>
    <row r="3751" spans="2:15" ht="34.950000000000003" customHeight="1">
      <c r="B3751" s="6"/>
      <c r="C3751" s="64">
        <v>3</v>
      </c>
      <c r="D3751" s="114" t="s">
        <v>312</v>
      </c>
      <c r="E3751" s="115"/>
      <c r="F3751" s="116"/>
      <c r="G3751" s="116"/>
      <c r="H3751" s="116"/>
      <c r="I3751" s="117"/>
      <c r="J3751" s="17" t="s">
        <v>47</v>
      </c>
      <c r="K3751" s="18">
        <f t="shared" si="44"/>
        <v>36</v>
      </c>
      <c r="L3751" s="19">
        <v>5</v>
      </c>
      <c r="M3751" s="20">
        <f t="shared" si="45"/>
        <v>180</v>
      </c>
      <c r="N3751" s="21">
        <f t="shared" si="46"/>
        <v>0.14399999999999999</v>
      </c>
      <c r="O3751" s="9"/>
    </row>
    <row r="3752" spans="2:15" ht="34.950000000000003" customHeight="1">
      <c r="B3752" s="6"/>
      <c r="C3752" s="64">
        <v>4</v>
      </c>
      <c r="D3752" s="114" t="s">
        <v>313</v>
      </c>
      <c r="E3752" s="115"/>
      <c r="F3752" s="116"/>
      <c r="G3752" s="116"/>
      <c r="H3752" s="116"/>
      <c r="I3752" s="117"/>
      <c r="J3752" s="17" t="s">
        <v>266</v>
      </c>
      <c r="K3752" s="18">
        <f t="shared" si="44"/>
        <v>36</v>
      </c>
      <c r="L3752" s="19">
        <v>5</v>
      </c>
      <c r="M3752" s="20">
        <f t="shared" si="45"/>
        <v>180</v>
      </c>
      <c r="N3752" s="21">
        <f t="shared" si="46"/>
        <v>0.14399999999999999</v>
      </c>
      <c r="O3752" s="9"/>
    </row>
    <row r="3753" spans="2:15" ht="34.950000000000003" customHeight="1">
      <c r="B3753" s="6"/>
      <c r="C3753" s="64">
        <v>5</v>
      </c>
      <c r="D3753" s="114" t="s">
        <v>314</v>
      </c>
      <c r="E3753" s="115"/>
      <c r="F3753" s="116"/>
      <c r="G3753" s="116"/>
      <c r="H3753" s="116"/>
      <c r="I3753" s="117"/>
      <c r="J3753" s="17" t="s">
        <v>266</v>
      </c>
      <c r="K3753" s="18">
        <f t="shared" si="44"/>
        <v>36</v>
      </c>
      <c r="L3753" s="19">
        <v>5</v>
      </c>
      <c r="M3753" s="20">
        <f t="shared" si="45"/>
        <v>180</v>
      </c>
      <c r="N3753" s="21">
        <f t="shared" si="46"/>
        <v>0.14399999999999999</v>
      </c>
      <c r="O3753" s="9"/>
    </row>
    <row r="3754" spans="2:15" ht="34.950000000000003" customHeight="1">
      <c r="B3754" s="6"/>
      <c r="C3754" s="64">
        <v>6</v>
      </c>
      <c r="D3754" s="114" t="s">
        <v>315</v>
      </c>
      <c r="E3754" s="115"/>
      <c r="F3754" s="116"/>
      <c r="G3754" s="116"/>
      <c r="H3754" s="116"/>
      <c r="I3754" s="117"/>
      <c r="J3754" s="17" t="s">
        <v>47</v>
      </c>
      <c r="K3754" s="18">
        <f t="shared" si="44"/>
        <v>36</v>
      </c>
      <c r="L3754" s="19">
        <v>5</v>
      </c>
      <c r="M3754" s="20">
        <f t="shared" si="45"/>
        <v>180</v>
      </c>
      <c r="N3754" s="21">
        <f t="shared" si="46"/>
        <v>0.14399999999999999</v>
      </c>
      <c r="O3754" s="9"/>
    </row>
    <row r="3755" spans="2:15" ht="34.950000000000003" customHeight="1">
      <c r="B3755" s="6"/>
      <c r="C3755" s="64">
        <v>7</v>
      </c>
      <c r="D3755" s="114" t="s">
        <v>316</v>
      </c>
      <c r="E3755" s="115"/>
      <c r="F3755" s="116"/>
      <c r="G3755" s="116"/>
      <c r="H3755" s="116"/>
      <c r="I3755" s="117"/>
      <c r="J3755" s="17" t="s">
        <v>267</v>
      </c>
      <c r="K3755" s="18">
        <f t="shared" si="44"/>
        <v>36</v>
      </c>
      <c r="L3755" s="19">
        <v>10</v>
      </c>
      <c r="M3755" s="73">
        <f t="shared" si="45"/>
        <v>360</v>
      </c>
      <c r="N3755" s="21">
        <f t="shared" si="46"/>
        <v>0.28799999999999998</v>
      </c>
      <c r="O3755" s="9"/>
    </row>
    <row r="3756" spans="2:15">
      <c r="B3756" s="14"/>
      <c r="C3756" s="118" t="s">
        <v>48</v>
      </c>
      <c r="D3756" s="119"/>
      <c r="E3756" s="119"/>
      <c r="F3756" s="119"/>
      <c r="G3756" s="119"/>
      <c r="H3756" s="119"/>
      <c r="I3756" s="119"/>
      <c r="J3756" s="119"/>
      <c r="K3756" s="119"/>
      <c r="L3756" s="119"/>
      <c r="M3756" s="25">
        <f>SUM(M3749:M3755)</f>
        <v>1440</v>
      </c>
      <c r="N3756" s="26">
        <f>SUM(N3749:N3755)</f>
        <v>1.1519999999999999</v>
      </c>
      <c r="O3756" s="5"/>
    </row>
    <row r="3757" spans="2:15">
      <c r="B3757" s="14"/>
      <c r="C3757" s="118" t="s">
        <v>49</v>
      </c>
      <c r="D3757" s="119"/>
      <c r="E3757" s="119"/>
      <c r="F3757" s="119"/>
      <c r="G3757" s="119"/>
      <c r="H3757" s="119"/>
      <c r="I3757" s="119"/>
      <c r="J3757" s="119"/>
      <c r="K3757" s="119"/>
      <c r="L3757" s="119"/>
      <c r="M3757" s="119"/>
      <c r="N3757" s="27" t="str">
        <f>ROUND(N3756,0)&amp;" Orang"</f>
        <v>1 Orang</v>
      </c>
      <c r="O3757" s="5"/>
    </row>
    <row r="3758" spans="2:15">
      <c r="B3758" s="14"/>
      <c r="C3758" s="4"/>
      <c r="D3758" s="4"/>
      <c r="E3758" s="4"/>
      <c r="F3758" s="4"/>
      <c r="G3758" s="4"/>
      <c r="H3758" s="4"/>
      <c r="I3758" s="4"/>
      <c r="J3758" s="4"/>
      <c r="K3758" s="4"/>
      <c r="L3758" s="4"/>
      <c r="M3758" s="4"/>
      <c r="N3758" s="4"/>
      <c r="O3758" s="5"/>
    </row>
    <row r="3759" spans="2:15">
      <c r="B3759" s="6" t="s">
        <v>50</v>
      </c>
      <c r="C3759" s="7" t="s">
        <v>51</v>
      </c>
      <c r="D3759" s="7"/>
      <c r="E3759" s="8" t="s">
        <v>3</v>
      </c>
      <c r="F3759" s="88"/>
      <c r="G3759" s="88"/>
      <c r="H3759" s="88"/>
      <c r="I3759" s="88"/>
      <c r="J3759" s="88"/>
      <c r="K3759" s="88"/>
      <c r="L3759" s="88"/>
      <c r="M3759" s="88"/>
      <c r="N3759" s="88"/>
      <c r="O3759" s="9"/>
    </row>
    <row r="3760" spans="2:15">
      <c r="B3760" s="6"/>
      <c r="C3760" s="28">
        <v>1</v>
      </c>
      <c r="D3760" s="88" t="s">
        <v>317</v>
      </c>
      <c r="E3760" s="110"/>
      <c r="F3760" s="110"/>
      <c r="G3760" s="110"/>
      <c r="H3760" s="110"/>
      <c r="I3760" s="110"/>
      <c r="J3760" s="110"/>
      <c r="K3760" s="110"/>
      <c r="L3760" s="110"/>
      <c r="M3760" s="110"/>
      <c r="N3760" s="110"/>
      <c r="O3760" s="9"/>
    </row>
    <row r="3761" spans="2:15">
      <c r="B3761" s="6"/>
      <c r="C3761" s="28">
        <v>2</v>
      </c>
      <c r="D3761" s="88" t="s">
        <v>318</v>
      </c>
      <c r="E3761" s="111"/>
      <c r="F3761" s="111"/>
      <c r="G3761" s="111"/>
      <c r="H3761" s="111"/>
      <c r="I3761" s="111"/>
      <c r="J3761" s="111"/>
      <c r="K3761" s="111"/>
      <c r="L3761" s="111"/>
      <c r="M3761" s="111"/>
      <c r="N3761" s="111"/>
      <c r="O3761" s="9"/>
    </row>
    <row r="3762" spans="2:15">
      <c r="B3762" s="6"/>
      <c r="C3762" s="28">
        <v>3</v>
      </c>
      <c r="D3762" s="88" t="s">
        <v>319</v>
      </c>
      <c r="E3762" s="111"/>
      <c r="F3762" s="111"/>
      <c r="G3762" s="111"/>
      <c r="H3762" s="111"/>
      <c r="I3762" s="111"/>
      <c r="J3762" s="111"/>
      <c r="K3762" s="111"/>
      <c r="L3762" s="111"/>
      <c r="M3762" s="111"/>
      <c r="N3762" s="111"/>
      <c r="O3762" s="9"/>
    </row>
    <row r="3763" spans="2:15">
      <c r="B3763" s="6"/>
      <c r="C3763" s="28">
        <v>4</v>
      </c>
      <c r="D3763" s="88" t="s">
        <v>320</v>
      </c>
      <c r="E3763" s="111"/>
      <c r="F3763" s="111"/>
      <c r="G3763" s="111"/>
      <c r="H3763" s="111"/>
      <c r="I3763" s="111"/>
      <c r="J3763" s="111"/>
      <c r="K3763" s="111"/>
      <c r="L3763" s="111"/>
      <c r="M3763" s="111"/>
      <c r="N3763" s="111"/>
      <c r="O3763" s="9"/>
    </row>
    <row r="3764" spans="2:15">
      <c r="B3764" s="6"/>
      <c r="C3764" s="28">
        <v>5</v>
      </c>
      <c r="D3764" s="88" t="s">
        <v>321</v>
      </c>
      <c r="E3764" s="111"/>
      <c r="F3764" s="111"/>
      <c r="G3764" s="111"/>
      <c r="H3764" s="111"/>
      <c r="I3764" s="111"/>
      <c r="J3764" s="111"/>
      <c r="K3764" s="111"/>
      <c r="L3764" s="111"/>
      <c r="M3764" s="111"/>
      <c r="N3764" s="111"/>
      <c r="O3764" s="9"/>
    </row>
    <row r="3765" spans="2:15">
      <c r="B3765" s="6"/>
      <c r="C3765" s="28">
        <v>6</v>
      </c>
      <c r="D3765" s="88" t="s">
        <v>322</v>
      </c>
      <c r="E3765" s="111"/>
      <c r="F3765" s="111"/>
      <c r="G3765" s="111"/>
      <c r="H3765" s="111"/>
      <c r="I3765" s="111"/>
      <c r="J3765" s="111"/>
      <c r="K3765" s="111"/>
      <c r="L3765" s="111"/>
      <c r="M3765" s="111"/>
      <c r="N3765" s="111"/>
      <c r="O3765" s="9"/>
    </row>
    <row r="3766" spans="2:15">
      <c r="B3766" s="6"/>
      <c r="C3766" s="28">
        <v>7</v>
      </c>
      <c r="D3766" s="88" t="s">
        <v>323</v>
      </c>
      <c r="E3766" s="111"/>
      <c r="F3766" s="111"/>
      <c r="G3766" s="111"/>
      <c r="H3766" s="111"/>
      <c r="I3766" s="111"/>
      <c r="J3766" s="111"/>
      <c r="K3766" s="111"/>
      <c r="L3766" s="111"/>
      <c r="M3766" s="111"/>
      <c r="N3766" s="111"/>
      <c r="O3766" s="9"/>
    </row>
    <row r="3767" spans="2:15">
      <c r="B3767" s="14"/>
      <c r="C3767" s="4"/>
      <c r="D3767" s="11"/>
      <c r="E3767" s="11"/>
      <c r="F3767" s="11"/>
      <c r="G3767" s="11"/>
      <c r="H3767" s="11"/>
      <c r="I3767" s="11"/>
      <c r="J3767" s="11"/>
      <c r="K3767" s="11"/>
      <c r="L3767" s="11"/>
      <c r="M3767" s="11"/>
      <c r="N3767" s="11"/>
      <c r="O3767" s="5"/>
    </row>
    <row r="3768" spans="2:15">
      <c r="B3768" s="6" t="s">
        <v>58</v>
      </c>
      <c r="C3768" s="7" t="s">
        <v>59</v>
      </c>
      <c r="D3768" s="7"/>
      <c r="E3768" s="11" t="s">
        <v>3</v>
      </c>
      <c r="F3768" s="11"/>
      <c r="G3768" s="11"/>
      <c r="H3768" s="11"/>
      <c r="I3768" s="11"/>
      <c r="J3768" s="11"/>
      <c r="K3768" s="11"/>
      <c r="L3768" s="11"/>
      <c r="M3768" s="11"/>
      <c r="N3768" s="11"/>
      <c r="O3768" s="9"/>
    </row>
    <row r="3769" spans="2:15">
      <c r="B3769" s="14"/>
      <c r="C3769" s="15" t="s">
        <v>40</v>
      </c>
      <c r="D3769" s="105" t="s">
        <v>59</v>
      </c>
      <c r="E3769" s="106"/>
      <c r="F3769" s="106"/>
      <c r="G3769" s="106"/>
      <c r="H3769" s="106"/>
      <c r="I3769" s="107"/>
      <c r="J3769" s="105" t="s">
        <v>60</v>
      </c>
      <c r="K3769" s="108"/>
      <c r="L3769" s="108"/>
      <c r="M3769" s="108"/>
      <c r="N3769" s="109"/>
      <c r="O3769" s="5"/>
    </row>
    <row r="3770" spans="2:15">
      <c r="B3770" s="3"/>
      <c r="C3770" s="29">
        <v>1</v>
      </c>
      <c r="D3770" s="98" t="s">
        <v>61</v>
      </c>
      <c r="E3770" s="99"/>
      <c r="F3770" s="99"/>
      <c r="G3770" s="99"/>
      <c r="H3770" s="99"/>
      <c r="I3770" s="100"/>
      <c r="J3770" s="98" t="s">
        <v>62</v>
      </c>
      <c r="K3770" s="99"/>
      <c r="L3770" s="99"/>
      <c r="M3770" s="99"/>
      <c r="N3770" s="100"/>
      <c r="O3770" s="5"/>
    </row>
    <row r="3771" spans="2:15">
      <c r="B3771" s="3"/>
      <c r="C3771" s="29">
        <v>2</v>
      </c>
      <c r="D3771" s="98" t="s">
        <v>63</v>
      </c>
      <c r="E3771" s="99"/>
      <c r="F3771" s="99"/>
      <c r="G3771" s="99"/>
      <c r="H3771" s="99"/>
      <c r="I3771" s="100"/>
      <c r="J3771" s="98" t="s">
        <v>64</v>
      </c>
      <c r="K3771" s="99"/>
      <c r="L3771" s="99"/>
      <c r="M3771" s="99"/>
      <c r="N3771" s="100"/>
      <c r="O3771" s="5"/>
    </row>
    <row r="3772" spans="2:15">
      <c r="B3772" s="3"/>
      <c r="C3772" s="29">
        <v>3</v>
      </c>
      <c r="D3772" s="98" t="s">
        <v>65</v>
      </c>
      <c r="E3772" s="99"/>
      <c r="F3772" s="99"/>
      <c r="G3772" s="99"/>
      <c r="H3772" s="99"/>
      <c r="I3772" s="100"/>
      <c r="J3772" s="98" t="s">
        <v>66</v>
      </c>
      <c r="K3772" s="99"/>
      <c r="L3772" s="99"/>
      <c r="M3772" s="99"/>
      <c r="N3772" s="100"/>
      <c r="O3772" s="5"/>
    </row>
    <row r="3773" spans="2:15">
      <c r="B3773" s="3"/>
      <c r="C3773" s="29">
        <v>4</v>
      </c>
      <c r="D3773" s="98" t="s">
        <v>67</v>
      </c>
      <c r="E3773" s="99"/>
      <c r="F3773" s="99"/>
      <c r="G3773" s="99"/>
      <c r="H3773" s="99"/>
      <c r="I3773" s="100"/>
      <c r="J3773" s="98" t="s">
        <v>68</v>
      </c>
      <c r="K3773" s="99"/>
      <c r="L3773" s="99"/>
      <c r="M3773" s="99"/>
      <c r="N3773" s="100"/>
      <c r="O3773" s="5"/>
    </row>
    <row r="3774" spans="2:15">
      <c r="B3774" s="3"/>
      <c r="C3774" s="29">
        <v>5</v>
      </c>
      <c r="D3774" s="98" t="s">
        <v>69</v>
      </c>
      <c r="E3774" s="99"/>
      <c r="F3774" s="99"/>
      <c r="G3774" s="99"/>
      <c r="H3774" s="99"/>
      <c r="I3774" s="100"/>
      <c r="J3774" s="98" t="s">
        <v>70</v>
      </c>
      <c r="K3774" s="99"/>
      <c r="L3774" s="99"/>
      <c r="M3774" s="99"/>
      <c r="N3774" s="100"/>
      <c r="O3774" s="5"/>
    </row>
    <row r="3775" spans="2:15">
      <c r="B3775" s="3"/>
      <c r="C3775" s="4"/>
      <c r="D3775" s="4"/>
      <c r="E3775" s="4"/>
      <c r="F3775" s="30"/>
      <c r="G3775" s="30"/>
      <c r="H3775" s="30"/>
      <c r="I3775" s="30"/>
      <c r="J3775" s="30"/>
      <c r="K3775" s="30"/>
      <c r="L3775" s="30"/>
      <c r="M3775" s="30"/>
      <c r="N3775" s="30"/>
      <c r="O3775" s="5"/>
    </row>
    <row r="3776" spans="2:15">
      <c r="B3776" s="6" t="s">
        <v>71</v>
      </c>
      <c r="C3776" s="7" t="s">
        <v>72</v>
      </c>
      <c r="D3776" s="11"/>
      <c r="E3776" s="11" t="s">
        <v>3</v>
      </c>
      <c r="F3776" s="11"/>
      <c r="G3776" s="11"/>
      <c r="H3776" s="11"/>
      <c r="I3776" s="11"/>
      <c r="J3776" s="11"/>
      <c r="K3776" s="11"/>
      <c r="L3776" s="11"/>
      <c r="M3776" s="11"/>
      <c r="N3776" s="11"/>
      <c r="O3776" s="9"/>
    </row>
    <row r="3777" spans="2:15">
      <c r="B3777" s="14"/>
      <c r="C3777" s="15" t="s">
        <v>40</v>
      </c>
      <c r="D3777" s="105" t="s">
        <v>72</v>
      </c>
      <c r="E3777" s="106"/>
      <c r="F3777" s="106"/>
      <c r="G3777" s="106"/>
      <c r="H3777" s="106"/>
      <c r="I3777" s="107"/>
      <c r="J3777" s="105" t="s">
        <v>60</v>
      </c>
      <c r="K3777" s="108"/>
      <c r="L3777" s="108"/>
      <c r="M3777" s="108"/>
      <c r="N3777" s="109"/>
      <c r="O3777" s="5"/>
    </row>
    <row r="3778" spans="2:15">
      <c r="B3778" s="3"/>
      <c r="C3778" s="29">
        <v>1</v>
      </c>
      <c r="D3778" s="98" t="s">
        <v>61</v>
      </c>
      <c r="E3778" s="99"/>
      <c r="F3778" s="99"/>
      <c r="G3778" s="99"/>
      <c r="H3778" s="99"/>
      <c r="I3778" s="100"/>
      <c r="J3778" s="98" t="s">
        <v>62</v>
      </c>
      <c r="K3778" s="99"/>
      <c r="L3778" s="99"/>
      <c r="M3778" s="99"/>
      <c r="N3778" s="100"/>
      <c r="O3778" s="5"/>
    </row>
    <row r="3779" spans="2:15">
      <c r="B3779" s="3"/>
      <c r="C3779" s="29">
        <v>2</v>
      </c>
      <c r="D3779" s="98" t="s">
        <v>65</v>
      </c>
      <c r="E3779" s="99"/>
      <c r="F3779" s="99"/>
      <c r="G3779" s="99"/>
      <c r="H3779" s="99"/>
      <c r="I3779" s="100"/>
      <c r="J3779" s="98" t="s">
        <v>66</v>
      </c>
      <c r="K3779" s="99"/>
      <c r="L3779" s="99"/>
      <c r="M3779" s="99"/>
      <c r="N3779" s="100"/>
      <c r="O3779" s="5"/>
    </row>
    <row r="3780" spans="2:15">
      <c r="B3780" s="3"/>
      <c r="C3780" s="29">
        <v>3</v>
      </c>
      <c r="D3780" s="98" t="s">
        <v>73</v>
      </c>
      <c r="E3780" s="99"/>
      <c r="F3780" s="99"/>
      <c r="G3780" s="99"/>
      <c r="H3780" s="99"/>
      <c r="I3780" s="100"/>
      <c r="J3780" s="98" t="s">
        <v>66</v>
      </c>
      <c r="K3780" s="99"/>
      <c r="L3780" s="99"/>
      <c r="M3780" s="99"/>
      <c r="N3780" s="100"/>
      <c r="O3780" s="5"/>
    </row>
    <row r="3781" spans="2:15">
      <c r="B3781" s="3"/>
      <c r="C3781" s="29">
        <v>4</v>
      </c>
      <c r="D3781" s="98" t="s">
        <v>74</v>
      </c>
      <c r="E3781" s="99"/>
      <c r="F3781" s="99"/>
      <c r="G3781" s="99"/>
      <c r="H3781" s="99"/>
      <c r="I3781" s="100"/>
      <c r="J3781" s="98" t="s">
        <v>75</v>
      </c>
      <c r="K3781" s="99"/>
      <c r="L3781" s="99"/>
      <c r="M3781" s="99"/>
      <c r="N3781" s="100"/>
      <c r="O3781" s="5"/>
    </row>
    <row r="3782" spans="2:15">
      <c r="B3782" s="3"/>
      <c r="C3782" s="29">
        <v>5</v>
      </c>
      <c r="D3782" s="98" t="s">
        <v>76</v>
      </c>
      <c r="E3782" s="99"/>
      <c r="F3782" s="99"/>
      <c r="G3782" s="99"/>
      <c r="H3782" s="99"/>
      <c r="I3782" s="100"/>
      <c r="J3782" s="98" t="s">
        <v>77</v>
      </c>
      <c r="K3782" s="99"/>
      <c r="L3782" s="99"/>
      <c r="M3782" s="99"/>
      <c r="N3782" s="100"/>
      <c r="O3782" s="5"/>
    </row>
    <row r="3783" spans="2:15">
      <c r="B3783" s="3"/>
      <c r="C3783" s="4"/>
      <c r="D3783" s="4"/>
      <c r="E3783" s="4"/>
      <c r="F3783" s="4"/>
      <c r="G3783" s="4"/>
      <c r="H3783" s="4"/>
      <c r="I3783" s="4"/>
      <c r="J3783" s="4"/>
      <c r="K3783" s="4"/>
      <c r="L3783" s="4"/>
      <c r="M3783" s="4"/>
      <c r="N3783" s="4"/>
      <c r="O3783" s="5"/>
    </row>
    <row r="3784" spans="2:15">
      <c r="B3784" s="6" t="s">
        <v>78</v>
      </c>
      <c r="C3784" s="7" t="s">
        <v>79</v>
      </c>
      <c r="D3784" s="7"/>
      <c r="E3784" s="8" t="s">
        <v>3</v>
      </c>
      <c r="F3784" s="11"/>
      <c r="G3784" s="11"/>
      <c r="H3784" s="11"/>
      <c r="I3784" s="11"/>
      <c r="J3784" s="11"/>
      <c r="K3784" s="11"/>
      <c r="L3784" s="11"/>
      <c r="M3784" s="11"/>
      <c r="N3784" s="11"/>
      <c r="O3784" s="9"/>
    </row>
    <row r="3785" spans="2:15">
      <c r="B3785" s="14"/>
      <c r="C3785" s="31" t="s">
        <v>40</v>
      </c>
      <c r="D3785" s="102" t="s">
        <v>80</v>
      </c>
      <c r="E3785" s="103"/>
      <c r="F3785" s="103"/>
      <c r="G3785" s="103"/>
      <c r="H3785" s="103"/>
      <c r="I3785" s="103"/>
      <c r="J3785" s="103"/>
      <c r="K3785" s="103"/>
      <c r="L3785" s="103"/>
      <c r="M3785" s="103"/>
      <c r="N3785" s="104"/>
      <c r="O3785" s="5"/>
    </row>
    <row r="3786" spans="2:15">
      <c r="B3786" s="6"/>
      <c r="C3786" s="29">
        <v>1</v>
      </c>
      <c r="D3786" s="98" t="s">
        <v>81</v>
      </c>
      <c r="E3786" s="99"/>
      <c r="F3786" s="99"/>
      <c r="G3786" s="99"/>
      <c r="H3786" s="99"/>
      <c r="I3786" s="99"/>
      <c r="J3786" s="99"/>
      <c r="K3786" s="99"/>
      <c r="L3786" s="99"/>
      <c r="M3786" s="99"/>
      <c r="N3786" s="100"/>
      <c r="O3786" s="9"/>
    </row>
    <row r="3787" spans="2:15">
      <c r="B3787" s="6"/>
      <c r="C3787" s="29">
        <v>2</v>
      </c>
      <c r="D3787" s="98" t="s">
        <v>82</v>
      </c>
      <c r="E3787" s="99"/>
      <c r="F3787" s="99"/>
      <c r="G3787" s="99"/>
      <c r="H3787" s="99"/>
      <c r="I3787" s="99"/>
      <c r="J3787" s="99"/>
      <c r="K3787" s="99"/>
      <c r="L3787" s="99"/>
      <c r="M3787" s="99"/>
      <c r="N3787" s="100"/>
      <c r="O3787" s="9"/>
    </row>
    <row r="3788" spans="2:15">
      <c r="B3788" s="32"/>
      <c r="C3788" s="29">
        <v>3</v>
      </c>
      <c r="D3788" s="98" t="s">
        <v>83</v>
      </c>
      <c r="E3788" s="99"/>
      <c r="F3788" s="99"/>
      <c r="G3788" s="99"/>
      <c r="H3788" s="99"/>
      <c r="I3788" s="99"/>
      <c r="J3788" s="99"/>
      <c r="K3788" s="99"/>
      <c r="L3788" s="99"/>
      <c r="M3788" s="99"/>
      <c r="N3788" s="100"/>
      <c r="O3788" s="33"/>
    </row>
    <row r="3789" spans="2:15">
      <c r="B3789" s="32"/>
      <c r="C3789" s="29">
        <v>4</v>
      </c>
      <c r="D3789" s="98" t="s">
        <v>84</v>
      </c>
      <c r="E3789" s="99"/>
      <c r="F3789" s="99"/>
      <c r="G3789" s="99"/>
      <c r="H3789" s="99"/>
      <c r="I3789" s="99"/>
      <c r="J3789" s="99"/>
      <c r="K3789" s="99"/>
      <c r="L3789" s="99"/>
      <c r="M3789" s="99"/>
      <c r="N3789" s="100"/>
      <c r="O3789" s="33"/>
    </row>
    <row r="3790" spans="2:15">
      <c r="B3790" s="32"/>
      <c r="C3790" s="29">
        <v>5</v>
      </c>
      <c r="D3790" s="98" t="s">
        <v>85</v>
      </c>
      <c r="E3790" s="99"/>
      <c r="F3790" s="99"/>
      <c r="G3790" s="99"/>
      <c r="H3790" s="99"/>
      <c r="I3790" s="99"/>
      <c r="J3790" s="99"/>
      <c r="K3790" s="99"/>
      <c r="L3790" s="99"/>
      <c r="M3790" s="99"/>
      <c r="N3790" s="100"/>
      <c r="O3790" s="9"/>
    </row>
    <row r="3791" spans="2:15">
      <c r="B3791" s="3"/>
      <c r="C3791" s="4"/>
      <c r="D3791" s="4"/>
      <c r="E3791" s="34"/>
      <c r="F3791" s="101"/>
      <c r="G3791" s="101"/>
      <c r="H3791" s="101"/>
      <c r="I3791" s="101"/>
      <c r="J3791" s="101"/>
      <c r="K3791" s="101"/>
      <c r="L3791" s="101"/>
      <c r="M3791" s="101"/>
      <c r="N3791" s="101"/>
      <c r="O3791" s="5"/>
    </row>
    <row r="3792" spans="2:15">
      <c r="B3792" s="6" t="s">
        <v>86</v>
      </c>
      <c r="C3792" s="7" t="s">
        <v>87</v>
      </c>
      <c r="D3792" s="7"/>
      <c r="E3792" s="8" t="s">
        <v>3</v>
      </c>
      <c r="F3792" s="11"/>
      <c r="G3792" s="11"/>
      <c r="H3792" s="11"/>
      <c r="I3792" s="11"/>
      <c r="J3792" s="11"/>
      <c r="K3792" s="11"/>
      <c r="L3792" s="11"/>
      <c r="M3792" s="11"/>
      <c r="N3792" s="11"/>
      <c r="O3792" s="9"/>
    </row>
    <row r="3793" spans="2:15">
      <c r="B3793" s="14"/>
      <c r="C3793" s="31" t="s">
        <v>40</v>
      </c>
      <c r="D3793" s="102" t="s">
        <v>80</v>
      </c>
      <c r="E3793" s="103"/>
      <c r="F3793" s="103"/>
      <c r="G3793" s="103"/>
      <c r="H3793" s="103"/>
      <c r="I3793" s="103"/>
      <c r="J3793" s="103"/>
      <c r="K3793" s="103"/>
      <c r="L3793" s="103"/>
      <c r="M3793" s="103"/>
      <c r="N3793" s="104"/>
      <c r="O3793" s="5"/>
    </row>
    <row r="3794" spans="2:15">
      <c r="B3794" s="6"/>
      <c r="C3794" s="29">
        <v>1</v>
      </c>
      <c r="D3794" s="98" t="s">
        <v>88</v>
      </c>
      <c r="E3794" s="99"/>
      <c r="F3794" s="99"/>
      <c r="G3794" s="99"/>
      <c r="H3794" s="99"/>
      <c r="I3794" s="99"/>
      <c r="J3794" s="99"/>
      <c r="K3794" s="99"/>
      <c r="L3794" s="99"/>
      <c r="M3794" s="99"/>
      <c r="N3794" s="100"/>
      <c r="O3794" s="9"/>
    </row>
    <row r="3795" spans="2:15">
      <c r="B3795" s="6"/>
      <c r="C3795" s="29">
        <v>2</v>
      </c>
      <c r="D3795" s="98" t="s">
        <v>89</v>
      </c>
      <c r="E3795" s="99"/>
      <c r="F3795" s="99"/>
      <c r="G3795" s="99"/>
      <c r="H3795" s="99"/>
      <c r="I3795" s="99"/>
      <c r="J3795" s="99"/>
      <c r="K3795" s="99"/>
      <c r="L3795" s="99"/>
      <c r="M3795" s="99"/>
      <c r="N3795" s="100"/>
      <c r="O3795" s="9"/>
    </row>
    <row r="3796" spans="2:15">
      <c r="B3796" s="32"/>
      <c r="C3796" s="29">
        <v>3</v>
      </c>
      <c r="D3796" s="98" t="s">
        <v>90</v>
      </c>
      <c r="E3796" s="99"/>
      <c r="F3796" s="99"/>
      <c r="G3796" s="99"/>
      <c r="H3796" s="99"/>
      <c r="I3796" s="99"/>
      <c r="J3796" s="99"/>
      <c r="K3796" s="99"/>
      <c r="L3796" s="99"/>
      <c r="M3796" s="99"/>
      <c r="N3796" s="100"/>
      <c r="O3796" s="33"/>
    </row>
    <row r="3797" spans="2:15">
      <c r="B3797" s="32"/>
      <c r="C3797" s="29">
        <v>4</v>
      </c>
      <c r="D3797" s="98" t="s">
        <v>91</v>
      </c>
      <c r="E3797" s="99"/>
      <c r="F3797" s="99"/>
      <c r="G3797" s="99"/>
      <c r="H3797" s="99"/>
      <c r="I3797" s="99"/>
      <c r="J3797" s="99"/>
      <c r="K3797" s="99"/>
      <c r="L3797" s="99"/>
      <c r="M3797" s="99"/>
      <c r="N3797" s="100"/>
      <c r="O3797" s="33"/>
    </row>
    <row r="3798" spans="2:15">
      <c r="B3798" s="32"/>
      <c r="C3798" s="29">
        <v>5</v>
      </c>
      <c r="D3798" s="98" t="s">
        <v>92</v>
      </c>
      <c r="E3798" s="99"/>
      <c r="F3798" s="99"/>
      <c r="G3798" s="99"/>
      <c r="H3798" s="99"/>
      <c r="I3798" s="99"/>
      <c r="J3798" s="99"/>
      <c r="K3798" s="99"/>
      <c r="L3798" s="99"/>
      <c r="M3798" s="99"/>
      <c r="N3798" s="100"/>
      <c r="O3798" s="9"/>
    </row>
    <row r="3799" spans="2:15">
      <c r="B3799" s="32"/>
      <c r="C3799" s="28"/>
      <c r="D3799" s="13"/>
      <c r="E3799" s="35"/>
      <c r="F3799" s="35"/>
      <c r="G3799" s="35"/>
      <c r="H3799" s="35"/>
      <c r="I3799" s="35"/>
      <c r="J3799" s="35"/>
      <c r="K3799" s="35"/>
      <c r="L3799" s="35"/>
      <c r="M3799" s="35"/>
      <c r="N3799" s="35"/>
      <c r="O3799" s="9"/>
    </row>
    <row r="3800" spans="2:15">
      <c r="B3800" s="6" t="s">
        <v>93</v>
      </c>
      <c r="C3800" s="7" t="s">
        <v>94</v>
      </c>
      <c r="D3800" s="7"/>
      <c r="E3800" s="8" t="s">
        <v>3</v>
      </c>
      <c r="F3800" s="11"/>
      <c r="G3800" s="11"/>
      <c r="H3800" s="11"/>
      <c r="I3800" s="11"/>
      <c r="J3800" s="11"/>
      <c r="K3800" s="11"/>
      <c r="L3800" s="11"/>
      <c r="M3800" s="11"/>
      <c r="N3800" s="11"/>
      <c r="O3800" s="9"/>
    </row>
    <row r="3801" spans="2:15">
      <c r="B3801" s="14"/>
      <c r="C3801" s="31" t="s">
        <v>40</v>
      </c>
      <c r="D3801" s="95" t="s">
        <v>95</v>
      </c>
      <c r="E3801" s="96"/>
      <c r="F3801" s="96"/>
      <c r="G3801" s="96"/>
      <c r="H3801" s="97"/>
      <c r="I3801" s="95" t="s">
        <v>96</v>
      </c>
      <c r="J3801" s="96"/>
      <c r="K3801" s="97"/>
      <c r="L3801" s="95" t="s">
        <v>97</v>
      </c>
      <c r="M3801" s="96"/>
      <c r="N3801" s="97"/>
      <c r="O3801" s="5"/>
    </row>
    <row r="3802" spans="2:15">
      <c r="B3802" s="14"/>
      <c r="C3802" s="29">
        <v>1</v>
      </c>
      <c r="D3802" s="91" t="s">
        <v>324</v>
      </c>
      <c r="E3802" s="92"/>
      <c r="F3802" s="92"/>
      <c r="G3802" s="92"/>
      <c r="H3802" s="93"/>
      <c r="I3802" s="91" t="s">
        <v>99</v>
      </c>
      <c r="J3802" s="92"/>
      <c r="K3802" s="93"/>
      <c r="L3802" s="91" t="s">
        <v>100</v>
      </c>
      <c r="M3802" s="92"/>
      <c r="N3802" s="93"/>
      <c r="O3802" s="5"/>
    </row>
    <row r="3803" spans="2:15">
      <c r="B3803" s="14"/>
      <c r="C3803" s="29">
        <v>2</v>
      </c>
      <c r="D3803" s="91" t="s">
        <v>389</v>
      </c>
      <c r="E3803" s="92"/>
      <c r="F3803" s="92"/>
      <c r="G3803" s="92"/>
      <c r="H3803" s="93"/>
      <c r="I3803" s="91" t="s">
        <v>99</v>
      </c>
      <c r="J3803" s="92"/>
      <c r="K3803" s="93"/>
      <c r="L3803" s="91" t="s">
        <v>275</v>
      </c>
      <c r="M3803" s="92"/>
      <c r="N3803" s="93"/>
      <c r="O3803" s="5"/>
    </row>
    <row r="3804" spans="2:15">
      <c r="B3804" s="3"/>
      <c r="C3804" s="4"/>
      <c r="D3804" s="4"/>
      <c r="E3804" s="4"/>
      <c r="F3804" s="4"/>
      <c r="G3804" s="4"/>
      <c r="H3804" s="4"/>
      <c r="I3804" s="4"/>
      <c r="J3804" s="4"/>
      <c r="K3804" s="4"/>
      <c r="L3804" s="4"/>
      <c r="M3804" s="4"/>
      <c r="N3804" s="4"/>
      <c r="O3804" s="5"/>
    </row>
    <row r="3805" spans="2:15">
      <c r="B3805" s="6" t="s">
        <v>102</v>
      </c>
      <c r="C3805" s="7" t="s">
        <v>103</v>
      </c>
      <c r="D3805" s="7"/>
      <c r="E3805" s="7" t="s">
        <v>3</v>
      </c>
      <c r="F3805" s="7"/>
      <c r="G3805" s="7"/>
      <c r="H3805" s="7"/>
      <c r="I3805" s="11"/>
      <c r="J3805" s="11"/>
      <c r="K3805" s="11"/>
      <c r="L3805" s="11"/>
      <c r="M3805" s="11"/>
      <c r="N3805" s="11"/>
      <c r="O3805" s="9"/>
    </row>
    <row r="3806" spans="2:15">
      <c r="B3806" s="14"/>
      <c r="C3806" s="31" t="s">
        <v>40</v>
      </c>
      <c r="D3806" s="95" t="s">
        <v>104</v>
      </c>
      <c r="E3806" s="96"/>
      <c r="F3806" s="96"/>
      <c r="G3806" s="96"/>
      <c r="H3806" s="96"/>
      <c r="I3806" s="96"/>
      <c r="J3806" s="97"/>
      <c r="K3806" s="95" t="s">
        <v>105</v>
      </c>
      <c r="L3806" s="96"/>
      <c r="M3806" s="96"/>
      <c r="N3806" s="97"/>
      <c r="O3806" s="5"/>
    </row>
    <row r="3807" spans="2:15">
      <c r="B3807" s="6"/>
      <c r="C3807" s="29">
        <v>1</v>
      </c>
      <c r="D3807" s="91" t="s">
        <v>106</v>
      </c>
      <c r="E3807" s="92"/>
      <c r="F3807" s="92"/>
      <c r="G3807" s="92"/>
      <c r="H3807" s="92"/>
      <c r="I3807" s="92"/>
      <c r="J3807" s="93"/>
      <c r="K3807" s="91" t="s">
        <v>107</v>
      </c>
      <c r="L3807" s="92"/>
      <c r="M3807" s="92"/>
      <c r="N3807" s="93"/>
      <c r="O3807" s="9"/>
    </row>
    <row r="3808" spans="2:15">
      <c r="B3808" s="6"/>
      <c r="C3808" s="29">
        <v>2</v>
      </c>
      <c r="D3808" s="91" t="s">
        <v>108</v>
      </c>
      <c r="E3808" s="92"/>
      <c r="F3808" s="92"/>
      <c r="G3808" s="92"/>
      <c r="H3808" s="92"/>
      <c r="I3808" s="92"/>
      <c r="J3808" s="93"/>
      <c r="K3808" s="91" t="s">
        <v>109</v>
      </c>
      <c r="L3808" s="92"/>
      <c r="M3808" s="92"/>
      <c r="N3808" s="93"/>
      <c r="O3808" s="9"/>
    </row>
    <row r="3809" spans="2:15">
      <c r="B3809" s="6"/>
      <c r="C3809" s="29">
        <v>3</v>
      </c>
      <c r="D3809" s="91" t="s">
        <v>110</v>
      </c>
      <c r="E3809" s="92"/>
      <c r="F3809" s="92"/>
      <c r="G3809" s="92"/>
      <c r="H3809" s="92"/>
      <c r="I3809" s="92"/>
      <c r="J3809" s="93"/>
      <c r="K3809" s="91" t="s">
        <v>111</v>
      </c>
      <c r="L3809" s="92"/>
      <c r="M3809" s="92"/>
      <c r="N3809" s="93"/>
      <c r="O3809" s="9"/>
    </row>
    <row r="3810" spans="2:15">
      <c r="B3810" s="6"/>
      <c r="C3810" s="29">
        <v>4</v>
      </c>
      <c r="D3810" s="91" t="s">
        <v>112</v>
      </c>
      <c r="E3810" s="92"/>
      <c r="F3810" s="92"/>
      <c r="G3810" s="92"/>
      <c r="H3810" s="92"/>
      <c r="I3810" s="92"/>
      <c r="J3810" s="93"/>
      <c r="K3810" s="91" t="s">
        <v>113</v>
      </c>
      <c r="L3810" s="92"/>
      <c r="M3810" s="92"/>
      <c r="N3810" s="93"/>
      <c r="O3810" s="9"/>
    </row>
    <row r="3811" spans="2:15">
      <c r="B3811" s="6"/>
      <c r="C3811" s="29">
        <v>5</v>
      </c>
      <c r="D3811" s="91" t="s">
        <v>114</v>
      </c>
      <c r="E3811" s="92"/>
      <c r="F3811" s="92"/>
      <c r="G3811" s="92"/>
      <c r="H3811" s="92"/>
      <c r="I3811" s="92"/>
      <c r="J3811" s="93"/>
      <c r="K3811" s="91" t="s">
        <v>115</v>
      </c>
      <c r="L3811" s="92"/>
      <c r="M3811" s="92"/>
      <c r="N3811" s="93"/>
      <c r="O3811" s="9"/>
    </row>
    <row r="3812" spans="2:15">
      <c r="B3812" s="6"/>
      <c r="C3812" s="29">
        <v>6</v>
      </c>
      <c r="D3812" s="91" t="s">
        <v>116</v>
      </c>
      <c r="E3812" s="92"/>
      <c r="F3812" s="92"/>
      <c r="G3812" s="92"/>
      <c r="H3812" s="92"/>
      <c r="I3812" s="92"/>
      <c r="J3812" s="93"/>
      <c r="K3812" s="91" t="s">
        <v>117</v>
      </c>
      <c r="L3812" s="92"/>
      <c r="M3812" s="92"/>
      <c r="N3812" s="93"/>
      <c r="O3812" s="9"/>
    </row>
    <row r="3813" spans="2:15">
      <c r="B3813" s="6"/>
      <c r="C3813" s="29">
        <v>7</v>
      </c>
      <c r="D3813" s="91" t="s">
        <v>118</v>
      </c>
      <c r="E3813" s="92"/>
      <c r="F3813" s="92"/>
      <c r="G3813" s="92"/>
      <c r="H3813" s="92"/>
      <c r="I3813" s="92"/>
      <c r="J3813" s="93"/>
      <c r="K3813" s="91" t="s">
        <v>119</v>
      </c>
      <c r="L3813" s="92"/>
      <c r="M3813" s="92"/>
      <c r="N3813" s="93"/>
      <c r="O3813" s="9"/>
    </row>
    <row r="3814" spans="2:15">
      <c r="B3814" s="6"/>
      <c r="C3814" s="29">
        <v>8</v>
      </c>
      <c r="D3814" s="91" t="s">
        <v>120</v>
      </c>
      <c r="E3814" s="92"/>
      <c r="F3814" s="92"/>
      <c r="G3814" s="92"/>
      <c r="H3814" s="92"/>
      <c r="I3814" s="92"/>
      <c r="J3814" s="93"/>
      <c r="K3814" s="91" t="s">
        <v>121</v>
      </c>
      <c r="L3814" s="92"/>
      <c r="M3814" s="92"/>
      <c r="N3814" s="93"/>
      <c r="O3814" s="9"/>
    </row>
    <row r="3815" spans="2:15">
      <c r="B3815" s="6"/>
      <c r="C3815" s="29">
        <v>9</v>
      </c>
      <c r="D3815" s="91" t="s">
        <v>122</v>
      </c>
      <c r="E3815" s="92"/>
      <c r="F3815" s="92"/>
      <c r="G3815" s="92"/>
      <c r="H3815" s="92"/>
      <c r="I3815" s="92"/>
      <c r="J3815" s="93"/>
      <c r="K3815" s="91" t="s">
        <v>123</v>
      </c>
      <c r="L3815" s="92"/>
      <c r="M3815" s="92"/>
      <c r="N3815" s="93"/>
      <c r="O3815" s="9"/>
    </row>
    <row r="3816" spans="2:15">
      <c r="B3816" s="14"/>
      <c r="C3816" s="36"/>
      <c r="D3816" s="36"/>
      <c r="E3816" s="36"/>
      <c r="F3816" s="36"/>
      <c r="G3816" s="36"/>
      <c r="H3816" s="36"/>
      <c r="I3816" s="4"/>
      <c r="J3816" s="4"/>
      <c r="K3816" s="4"/>
      <c r="L3816" s="4"/>
      <c r="M3816" s="4"/>
      <c r="N3816" s="4"/>
      <c r="O3816" s="5"/>
    </row>
    <row r="3817" spans="2:15">
      <c r="B3817" s="6" t="s">
        <v>124</v>
      </c>
      <c r="C3817" s="94" t="s">
        <v>125</v>
      </c>
      <c r="D3817" s="94"/>
      <c r="E3817" s="11" t="s">
        <v>3</v>
      </c>
      <c r="F3817" s="11"/>
      <c r="G3817" s="11"/>
      <c r="H3817" s="11"/>
      <c r="I3817" s="11"/>
      <c r="J3817" s="11"/>
      <c r="K3817" s="11"/>
      <c r="L3817" s="11"/>
      <c r="M3817" s="11"/>
      <c r="N3817" s="11"/>
      <c r="O3817" s="9"/>
    </row>
    <row r="3818" spans="2:15">
      <c r="B3818" s="14"/>
      <c r="C3818" s="31" t="s">
        <v>40</v>
      </c>
      <c r="D3818" s="95" t="s">
        <v>126</v>
      </c>
      <c r="E3818" s="96"/>
      <c r="F3818" s="96"/>
      <c r="G3818" s="96"/>
      <c r="H3818" s="96"/>
      <c r="I3818" s="96"/>
      <c r="J3818" s="97"/>
      <c r="K3818" s="95" t="s">
        <v>127</v>
      </c>
      <c r="L3818" s="96"/>
      <c r="M3818" s="96"/>
      <c r="N3818" s="97"/>
      <c r="O3818" s="5"/>
    </row>
    <row r="3819" spans="2:15">
      <c r="B3819" s="6"/>
      <c r="C3819" s="29">
        <v>1</v>
      </c>
      <c r="D3819" s="91" t="s">
        <v>11</v>
      </c>
      <c r="E3819" s="92"/>
      <c r="F3819" s="92"/>
      <c r="G3819" s="92"/>
      <c r="H3819" s="92"/>
      <c r="I3819" s="92"/>
      <c r="J3819" s="93"/>
      <c r="K3819" s="91" t="s">
        <v>11</v>
      </c>
      <c r="L3819" s="92"/>
      <c r="M3819" s="92"/>
      <c r="N3819" s="93"/>
      <c r="O3819" s="9"/>
    </row>
    <row r="3820" spans="2:15">
      <c r="B3820" s="6"/>
      <c r="C3820" s="29">
        <v>2</v>
      </c>
      <c r="D3820" s="91" t="s">
        <v>11</v>
      </c>
      <c r="E3820" s="92"/>
      <c r="F3820" s="92"/>
      <c r="G3820" s="92"/>
      <c r="H3820" s="92"/>
      <c r="I3820" s="92"/>
      <c r="J3820" s="93"/>
      <c r="K3820" s="91" t="s">
        <v>11</v>
      </c>
      <c r="L3820" s="92"/>
      <c r="M3820" s="92"/>
      <c r="N3820" s="93"/>
      <c r="O3820" s="9"/>
    </row>
    <row r="3821" spans="2:15">
      <c r="B3821" s="3"/>
      <c r="C3821" s="4"/>
      <c r="D3821" s="4"/>
      <c r="E3821" s="4"/>
      <c r="F3821" s="30"/>
      <c r="G3821" s="30"/>
      <c r="H3821" s="30"/>
      <c r="I3821" s="30"/>
      <c r="J3821" s="30"/>
      <c r="K3821" s="30"/>
      <c r="L3821" s="30"/>
      <c r="M3821" s="30"/>
      <c r="N3821" s="30"/>
      <c r="O3821" s="5"/>
    </row>
    <row r="3822" spans="2:15">
      <c r="B3822" s="6" t="s">
        <v>128</v>
      </c>
      <c r="C3822" s="7" t="s">
        <v>129</v>
      </c>
      <c r="D3822" s="7"/>
      <c r="E3822" s="7" t="s">
        <v>3</v>
      </c>
      <c r="F3822" s="7"/>
      <c r="G3822" s="7"/>
      <c r="H3822" s="7"/>
      <c r="I3822" s="11"/>
      <c r="J3822" s="11"/>
      <c r="K3822" s="11"/>
      <c r="L3822" s="11"/>
      <c r="M3822" s="11"/>
      <c r="N3822" s="11"/>
      <c r="O3822" s="9"/>
    </row>
    <row r="3823" spans="2:15">
      <c r="B3823" s="32"/>
      <c r="C3823" s="7" t="s">
        <v>9</v>
      </c>
      <c r="D3823" s="38" t="s">
        <v>130</v>
      </c>
      <c r="E3823" s="38" t="s">
        <v>3</v>
      </c>
      <c r="F3823" s="88" t="s">
        <v>325</v>
      </c>
      <c r="G3823" s="88"/>
      <c r="H3823" s="87"/>
      <c r="I3823" s="87"/>
      <c r="J3823" s="87"/>
      <c r="K3823" s="87"/>
      <c r="L3823" s="87"/>
      <c r="M3823" s="87"/>
      <c r="N3823" s="87"/>
      <c r="O3823" s="9"/>
    </row>
    <row r="3824" spans="2:15">
      <c r="B3824" s="32"/>
      <c r="C3824" s="7" t="s">
        <v>12</v>
      </c>
      <c r="D3824" s="38" t="s">
        <v>132</v>
      </c>
      <c r="E3824" s="38" t="s">
        <v>3</v>
      </c>
      <c r="F3824" s="11" t="s">
        <v>133</v>
      </c>
      <c r="G3824" s="88" t="s">
        <v>134</v>
      </c>
      <c r="H3824" s="87"/>
      <c r="I3824" s="87"/>
      <c r="J3824" s="87"/>
      <c r="K3824" s="87"/>
      <c r="L3824" s="87"/>
      <c r="M3824" s="87"/>
      <c r="N3824" s="87"/>
      <c r="O3824" s="9"/>
    </row>
    <row r="3825" spans="2:15">
      <c r="B3825" s="32"/>
      <c r="C3825" s="7"/>
      <c r="D3825" s="38"/>
      <c r="E3825" s="38"/>
      <c r="F3825" s="11" t="s">
        <v>135</v>
      </c>
      <c r="G3825" s="87" t="s">
        <v>136</v>
      </c>
      <c r="H3825" s="87"/>
      <c r="I3825" s="87"/>
      <c r="J3825" s="87"/>
      <c r="K3825" s="87"/>
      <c r="L3825" s="87"/>
      <c r="M3825" s="87"/>
      <c r="N3825" s="87"/>
      <c r="O3825" s="9"/>
    </row>
    <row r="3826" spans="2:15">
      <c r="B3826" s="32"/>
      <c r="C3826" s="7"/>
      <c r="D3826" s="38"/>
      <c r="E3826" s="38"/>
      <c r="F3826" s="11" t="s">
        <v>137</v>
      </c>
      <c r="G3826" s="87" t="s">
        <v>138</v>
      </c>
      <c r="H3826" s="87"/>
      <c r="I3826" s="87"/>
      <c r="J3826" s="87"/>
      <c r="K3826" s="87"/>
      <c r="L3826" s="87"/>
      <c r="M3826" s="87"/>
      <c r="N3826" s="87"/>
      <c r="O3826" s="9"/>
    </row>
    <row r="3827" spans="2:15">
      <c r="B3827" s="32"/>
      <c r="C3827" s="7"/>
      <c r="D3827" s="38"/>
      <c r="E3827" s="38"/>
      <c r="F3827" s="11" t="s">
        <v>139</v>
      </c>
      <c r="G3827" s="87" t="s">
        <v>140</v>
      </c>
      <c r="H3827" s="87"/>
      <c r="I3827" s="87"/>
      <c r="J3827" s="87"/>
      <c r="K3827" s="87"/>
      <c r="L3827" s="87"/>
      <c r="M3827" s="87"/>
      <c r="N3827" s="87"/>
      <c r="O3827" s="9"/>
    </row>
    <row r="3828" spans="2:15">
      <c r="B3828" s="32"/>
      <c r="C3828" s="7" t="s">
        <v>14</v>
      </c>
      <c r="D3828" s="39" t="s">
        <v>141</v>
      </c>
      <c r="E3828" s="38" t="s">
        <v>3</v>
      </c>
      <c r="F3828" s="11" t="s">
        <v>144</v>
      </c>
      <c r="G3828" s="88" t="s">
        <v>145</v>
      </c>
      <c r="H3828" s="87"/>
      <c r="I3828" s="87"/>
      <c r="J3828" s="87"/>
      <c r="K3828" s="87"/>
      <c r="L3828" s="87"/>
      <c r="M3828" s="87"/>
      <c r="N3828" s="87"/>
      <c r="O3828" s="9"/>
    </row>
    <row r="3829" spans="2:15">
      <c r="B3829" s="32"/>
      <c r="C3829" s="7"/>
      <c r="D3829" s="39"/>
      <c r="E3829" s="38"/>
      <c r="F3829" s="11" t="s">
        <v>146</v>
      </c>
      <c r="G3829" s="86" t="s">
        <v>147</v>
      </c>
      <c r="H3829" s="87"/>
      <c r="I3829" s="87"/>
      <c r="J3829" s="87"/>
      <c r="K3829" s="87"/>
      <c r="L3829" s="87"/>
      <c r="M3829" s="87"/>
      <c r="N3829" s="87"/>
      <c r="O3829" s="9"/>
    </row>
    <row r="3830" spans="2:15">
      <c r="B3830" s="32"/>
      <c r="C3830" s="7"/>
      <c r="D3830" s="39"/>
      <c r="E3830" s="38"/>
      <c r="F3830" s="11" t="s">
        <v>148</v>
      </c>
      <c r="G3830" s="86" t="s">
        <v>149</v>
      </c>
      <c r="H3830" s="87"/>
      <c r="I3830" s="87"/>
      <c r="J3830" s="87"/>
      <c r="K3830" s="87"/>
      <c r="L3830" s="87"/>
      <c r="M3830" s="87"/>
      <c r="N3830" s="87"/>
      <c r="O3830" s="9"/>
    </row>
    <row r="3831" spans="2:15">
      <c r="B3831" s="32"/>
      <c r="C3831" s="7"/>
      <c r="D3831" s="39"/>
      <c r="E3831" s="38"/>
      <c r="F3831" s="11" t="s">
        <v>326</v>
      </c>
      <c r="G3831" s="86" t="s">
        <v>327</v>
      </c>
      <c r="H3831" s="87"/>
      <c r="I3831" s="87"/>
      <c r="J3831" s="87"/>
      <c r="K3831" s="87"/>
      <c r="L3831" s="87"/>
      <c r="M3831" s="87"/>
      <c r="N3831" s="87"/>
      <c r="O3831" s="9"/>
    </row>
    <row r="3832" spans="2:15">
      <c r="B3832" s="32"/>
      <c r="C3832" s="7" t="s">
        <v>17</v>
      </c>
      <c r="D3832" s="38" t="s">
        <v>150</v>
      </c>
      <c r="E3832" s="38" t="s">
        <v>3</v>
      </c>
      <c r="F3832" s="11" t="s">
        <v>151</v>
      </c>
      <c r="G3832" s="11" t="s">
        <v>3</v>
      </c>
      <c r="H3832" s="88" t="s">
        <v>152</v>
      </c>
      <c r="I3832" s="87"/>
      <c r="J3832" s="87"/>
      <c r="K3832" s="87"/>
      <c r="L3832" s="87"/>
      <c r="M3832" s="87"/>
      <c r="N3832" s="87"/>
      <c r="O3832" s="9"/>
    </row>
    <row r="3833" spans="2:15">
      <c r="B3833" s="32"/>
      <c r="C3833" s="7"/>
      <c r="D3833" s="38"/>
      <c r="E3833" s="38"/>
      <c r="F3833" s="11" t="s">
        <v>328</v>
      </c>
      <c r="G3833" s="11" t="s">
        <v>3</v>
      </c>
      <c r="H3833" s="11" t="s">
        <v>329</v>
      </c>
      <c r="I3833" s="40"/>
      <c r="J3833" s="40"/>
      <c r="K3833" s="40"/>
      <c r="L3833" s="40"/>
      <c r="M3833" s="40"/>
      <c r="N3833" s="40"/>
      <c r="O3833" s="9"/>
    </row>
    <row r="3834" spans="2:15">
      <c r="B3834" s="32"/>
      <c r="C3834" s="7" t="s">
        <v>20</v>
      </c>
      <c r="D3834" s="38" t="s">
        <v>155</v>
      </c>
      <c r="E3834" s="38" t="s">
        <v>3</v>
      </c>
      <c r="F3834" s="88" t="s">
        <v>156</v>
      </c>
      <c r="G3834" s="87"/>
      <c r="H3834" s="87"/>
      <c r="I3834" s="87"/>
      <c r="J3834" s="87"/>
      <c r="K3834" s="87"/>
      <c r="L3834" s="87"/>
      <c r="M3834" s="87"/>
      <c r="N3834" s="87"/>
      <c r="O3834" s="9"/>
    </row>
    <row r="3835" spans="2:15">
      <c r="B3835" s="32"/>
      <c r="C3835" s="7"/>
      <c r="D3835" s="38"/>
      <c r="E3835" s="38"/>
      <c r="F3835" s="88" t="s">
        <v>157</v>
      </c>
      <c r="G3835" s="87"/>
      <c r="H3835" s="87"/>
      <c r="I3835" s="87"/>
      <c r="J3835" s="87"/>
      <c r="K3835" s="87"/>
      <c r="L3835" s="87"/>
      <c r="M3835" s="87"/>
      <c r="N3835" s="87"/>
      <c r="O3835" s="9"/>
    </row>
    <row r="3836" spans="2:15">
      <c r="B3836" s="32"/>
      <c r="C3836" s="7"/>
      <c r="D3836" s="38"/>
      <c r="E3836" s="38"/>
      <c r="F3836" s="88" t="s">
        <v>158</v>
      </c>
      <c r="G3836" s="87"/>
      <c r="H3836" s="87"/>
      <c r="I3836" s="87"/>
      <c r="J3836" s="87"/>
      <c r="K3836" s="87"/>
      <c r="L3836" s="87"/>
      <c r="M3836" s="87"/>
      <c r="N3836" s="87"/>
      <c r="O3836" s="9"/>
    </row>
    <row r="3837" spans="2:15">
      <c r="B3837" s="32"/>
      <c r="C3837" s="7"/>
      <c r="D3837" s="38"/>
      <c r="E3837" s="38"/>
      <c r="F3837" s="88" t="s">
        <v>159</v>
      </c>
      <c r="G3837" s="87"/>
      <c r="H3837" s="87"/>
      <c r="I3837" s="87"/>
      <c r="J3837" s="87"/>
      <c r="K3837" s="87"/>
      <c r="L3837" s="87"/>
      <c r="M3837" s="87"/>
      <c r="N3837" s="87"/>
      <c r="O3837" s="9"/>
    </row>
    <row r="3838" spans="2:15">
      <c r="B3838" s="32"/>
      <c r="C3838" s="7"/>
      <c r="D3838" s="38"/>
      <c r="E3838" s="38"/>
      <c r="F3838" s="88" t="s">
        <v>160</v>
      </c>
      <c r="G3838" s="87"/>
      <c r="H3838" s="87"/>
      <c r="I3838" s="87"/>
      <c r="J3838" s="87"/>
      <c r="K3838" s="87"/>
      <c r="L3838" s="87"/>
      <c r="M3838" s="87"/>
      <c r="N3838" s="87"/>
      <c r="O3838" s="9"/>
    </row>
    <row r="3839" spans="2:15">
      <c r="B3839" s="32"/>
      <c r="C3839" s="7"/>
      <c r="D3839" s="38"/>
      <c r="E3839" s="38"/>
      <c r="F3839" s="88" t="s">
        <v>161</v>
      </c>
      <c r="G3839" s="87"/>
      <c r="H3839" s="87"/>
      <c r="I3839" s="87"/>
      <c r="J3839" s="87"/>
      <c r="K3839" s="87"/>
      <c r="L3839" s="87"/>
      <c r="M3839" s="87"/>
      <c r="N3839" s="87"/>
      <c r="O3839" s="9"/>
    </row>
    <row r="3840" spans="2:15">
      <c r="B3840" s="32"/>
      <c r="C3840" s="7" t="s">
        <v>22</v>
      </c>
      <c r="D3840" s="38" t="s">
        <v>162</v>
      </c>
      <c r="E3840" s="38" t="s">
        <v>3</v>
      </c>
      <c r="F3840" s="41" t="s">
        <v>163</v>
      </c>
      <c r="G3840" s="11"/>
      <c r="H3840" s="7" t="s">
        <v>164</v>
      </c>
      <c r="I3840" s="8"/>
      <c r="J3840" s="11" t="s">
        <v>165</v>
      </c>
      <c r="K3840" s="11"/>
      <c r="L3840" s="11"/>
      <c r="M3840" s="11"/>
      <c r="N3840" s="11"/>
      <c r="O3840" s="9"/>
    </row>
    <row r="3841" spans="2:15">
      <c r="B3841" s="32"/>
      <c r="C3841" s="7"/>
      <c r="D3841" s="38"/>
      <c r="E3841" s="42"/>
      <c r="F3841" s="41" t="s">
        <v>166</v>
      </c>
      <c r="G3841" s="28"/>
      <c r="H3841" s="7" t="s">
        <v>167</v>
      </c>
      <c r="I3841" s="43"/>
      <c r="J3841" s="7" t="s">
        <v>168</v>
      </c>
      <c r="K3841" s="11"/>
      <c r="L3841" s="11"/>
      <c r="M3841" s="11"/>
      <c r="N3841" s="11"/>
      <c r="O3841" s="9"/>
    </row>
    <row r="3842" spans="2:15">
      <c r="B3842" s="32"/>
      <c r="C3842" s="7"/>
      <c r="D3842" s="38"/>
      <c r="E3842" s="42"/>
      <c r="F3842" s="41" t="s">
        <v>169</v>
      </c>
      <c r="G3842" s="28"/>
      <c r="H3842" s="7" t="s">
        <v>170</v>
      </c>
      <c r="I3842" s="43"/>
      <c r="J3842" s="43" t="s">
        <v>168</v>
      </c>
      <c r="K3842" s="11"/>
      <c r="L3842" s="11"/>
      <c r="M3842" s="11"/>
      <c r="N3842" s="11"/>
      <c r="O3842" s="9"/>
    </row>
    <row r="3843" spans="2:15">
      <c r="B3843" s="32"/>
      <c r="C3843" s="7"/>
      <c r="D3843" s="38"/>
      <c r="E3843" s="42"/>
      <c r="F3843" s="41" t="s">
        <v>171</v>
      </c>
      <c r="G3843" s="28"/>
      <c r="H3843" s="7" t="s">
        <v>172</v>
      </c>
      <c r="I3843" s="43"/>
      <c r="J3843" s="43" t="s">
        <v>168</v>
      </c>
      <c r="K3843" s="11"/>
      <c r="L3843" s="11"/>
      <c r="M3843" s="11"/>
      <c r="N3843" s="11"/>
      <c r="O3843" s="9"/>
    </row>
    <row r="3844" spans="2:15">
      <c r="B3844" s="32"/>
      <c r="C3844" s="7"/>
      <c r="D3844" s="44"/>
      <c r="E3844" s="42"/>
      <c r="F3844" s="41" t="s">
        <v>173</v>
      </c>
      <c r="G3844" s="28"/>
      <c r="H3844" s="7" t="s">
        <v>174</v>
      </c>
      <c r="I3844" s="43"/>
      <c r="J3844" s="43" t="s">
        <v>168</v>
      </c>
      <c r="K3844" s="11"/>
      <c r="L3844" s="11"/>
      <c r="M3844" s="11"/>
      <c r="N3844" s="11"/>
      <c r="O3844" s="9"/>
    </row>
    <row r="3845" spans="2:15">
      <c r="B3845" s="32"/>
      <c r="C3845" s="7"/>
      <c r="D3845" s="44"/>
      <c r="E3845" s="42"/>
      <c r="F3845" s="41" t="s">
        <v>175</v>
      </c>
      <c r="G3845" s="28"/>
      <c r="H3845" s="7" t="s">
        <v>176</v>
      </c>
      <c r="I3845" s="43"/>
      <c r="J3845" s="43" t="s">
        <v>168</v>
      </c>
      <c r="K3845" s="11"/>
      <c r="L3845" s="11"/>
      <c r="M3845" s="11"/>
      <c r="N3845" s="11"/>
      <c r="O3845" s="9"/>
    </row>
    <row r="3846" spans="2:15">
      <c r="B3846" s="32"/>
      <c r="C3846" s="7" t="s">
        <v>24</v>
      </c>
      <c r="D3846" s="38" t="s">
        <v>177</v>
      </c>
      <c r="E3846" s="10"/>
      <c r="F3846" s="11" t="s">
        <v>178</v>
      </c>
      <c r="G3846" s="88" t="s">
        <v>179</v>
      </c>
      <c r="H3846" s="87"/>
      <c r="I3846" s="87"/>
      <c r="J3846" s="87"/>
      <c r="K3846" s="87"/>
      <c r="L3846" s="87"/>
      <c r="M3846" s="87"/>
      <c r="N3846" s="87"/>
      <c r="O3846" s="9"/>
    </row>
    <row r="3847" spans="2:15">
      <c r="B3847" s="32"/>
      <c r="C3847" s="11"/>
      <c r="D3847" s="44"/>
      <c r="E3847" s="44"/>
      <c r="F3847" s="28" t="s">
        <v>180</v>
      </c>
      <c r="G3847" s="88" t="s">
        <v>181</v>
      </c>
      <c r="H3847" s="87"/>
      <c r="I3847" s="87"/>
      <c r="J3847" s="87"/>
      <c r="K3847" s="87"/>
      <c r="L3847" s="87"/>
      <c r="M3847" s="87"/>
      <c r="N3847" s="87"/>
      <c r="O3847" s="9"/>
    </row>
    <row r="3848" spans="2:15">
      <c r="B3848" s="32"/>
      <c r="C3848" s="11"/>
      <c r="D3848" s="44"/>
      <c r="E3848" s="44"/>
      <c r="F3848" s="28" t="s">
        <v>182</v>
      </c>
      <c r="G3848" s="88" t="s">
        <v>183</v>
      </c>
      <c r="H3848" s="87"/>
      <c r="I3848" s="87"/>
      <c r="J3848" s="87"/>
      <c r="K3848" s="87"/>
      <c r="L3848" s="87"/>
      <c r="M3848" s="87"/>
      <c r="N3848" s="87"/>
      <c r="O3848" s="9"/>
    </row>
    <row r="3849" spans="2:15">
      <c r="B3849" s="32"/>
      <c r="C3849" s="11"/>
      <c r="D3849" s="44"/>
      <c r="E3849" s="44"/>
      <c r="F3849" s="28" t="s">
        <v>184</v>
      </c>
      <c r="G3849" s="88" t="s">
        <v>330</v>
      </c>
      <c r="H3849" s="87"/>
      <c r="I3849" s="87"/>
      <c r="J3849" s="87"/>
      <c r="K3849" s="87"/>
      <c r="L3849" s="87"/>
      <c r="M3849" s="87"/>
      <c r="N3849" s="87"/>
      <c r="O3849" s="9"/>
    </row>
    <row r="3850" spans="2:15">
      <c r="B3850" s="3"/>
      <c r="C3850" s="4"/>
      <c r="D3850" s="45"/>
      <c r="E3850" s="45"/>
      <c r="F3850" s="4"/>
      <c r="G3850" s="4"/>
      <c r="H3850" s="4"/>
      <c r="I3850" s="4"/>
      <c r="J3850" s="4"/>
      <c r="K3850" s="4"/>
      <c r="L3850" s="4"/>
      <c r="M3850" s="4"/>
      <c r="N3850" s="4"/>
      <c r="O3850" s="5"/>
    </row>
    <row r="3851" spans="2:15">
      <c r="B3851" s="6" t="s">
        <v>186</v>
      </c>
      <c r="C3851" s="89" t="s">
        <v>187</v>
      </c>
      <c r="D3851" s="90"/>
      <c r="E3851" s="7" t="s">
        <v>3</v>
      </c>
      <c r="F3851" s="7" t="s">
        <v>188</v>
      </c>
      <c r="G3851" s="7"/>
      <c r="H3851" s="10"/>
      <c r="I3851" s="7"/>
      <c r="J3851" s="11"/>
      <c r="K3851" s="11"/>
      <c r="L3851" s="11"/>
      <c r="M3851" s="11"/>
      <c r="N3851" s="11"/>
      <c r="O3851" s="9"/>
    </row>
    <row r="3852" spans="2:15">
      <c r="B3852" s="3"/>
      <c r="C3852" s="4"/>
      <c r="D3852" s="45"/>
      <c r="E3852" s="45"/>
      <c r="F3852" s="4"/>
      <c r="G3852" s="4"/>
      <c r="H3852" s="4"/>
      <c r="I3852" s="4"/>
      <c r="J3852" s="4"/>
      <c r="K3852" s="4"/>
      <c r="L3852" s="4"/>
      <c r="M3852" s="4"/>
      <c r="N3852" s="4"/>
      <c r="O3852" s="5"/>
    </row>
    <row r="3853" spans="2:15">
      <c r="B3853" s="6" t="s">
        <v>189</v>
      </c>
      <c r="C3853" s="7" t="s">
        <v>190</v>
      </c>
      <c r="D3853" s="7"/>
      <c r="E3853" s="38" t="s">
        <v>3</v>
      </c>
      <c r="F3853" s="28">
        <v>6</v>
      </c>
      <c r="G3853" s="11"/>
      <c r="H3853" s="11"/>
      <c r="I3853" s="11"/>
      <c r="J3853" s="7"/>
      <c r="K3853" s="11"/>
      <c r="L3853" s="11"/>
      <c r="M3853" s="11"/>
      <c r="N3853" s="11"/>
      <c r="O3853" s="9"/>
    </row>
    <row r="3854" spans="2:15">
      <c r="B3854" s="46"/>
      <c r="C3854" s="47"/>
      <c r="D3854" s="48"/>
      <c r="E3854" s="48"/>
      <c r="F3854" s="49"/>
      <c r="G3854" s="49"/>
      <c r="H3854" s="49"/>
      <c r="I3854" s="49"/>
      <c r="J3854" s="49"/>
      <c r="K3854" s="49"/>
      <c r="L3854" s="49"/>
      <c r="M3854" s="49"/>
      <c r="N3854" s="49"/>
      <c r="O3854" s="50"/>
    </row>
    <row r="3858" spans="11:11">
      <c r="K3858" s="55" t="s">
        <v>98</v>
      </c>
    </row>
    <row r="3859" spans="11:11">
      <c r="K3859" s="56" t="s">
        <v>644</v>
      </c>
    </row>
    <row r="3860" spans="11:11">
      <c r="K3860" s="58"/>
    </row>
    <row r="3861" spans="11:11">
      <c r="K3861" s="58"/>
    </row>
    <row r="3862" spans="11:11">
      <c r="K3862" s="58"/>
    </row>
    <row r="3863" spans="11:11">
      <c r="K3863" s="84" t="s">
        <v>645</v>
      </c>
    </row>
    <row r="3864" spans="11:11">
      <c r="K3864" s="57" t="s">
        <v>646</v>
      </c>
    </row>
    <row r="3950" spans="2:15">
      <c r="B3950" s="120" t="s">
        <v>0</v>
      </c>
      <c r="C3950" s="121"/>
      <c r="D3950" s="121"/>
      <c r="E3950" s="121"/>
      <c r="F3950" s="121"/>
      <c r="G3950" s="121"/>
      <c r="H3950" s="121"/>
      <c r="I3950" s="121"/>
      <c r="J3950" s="121"/>
      <c r="K3950" s="121"/>
      <c r="L3950" s="121"/>
      <c r="M3950" s="121"/>
      <c r="N3950" s="121"/>
      <c r="O3950" s="1"/>
    </row>
    <row r="3951" spans="2:15">
      <c r="B3951" s="3"/>
      <c r="C3951" s="4"/>
      <c r="D3951" s="4"/>
      <c r="E3951" s="4"/>
      <c r="F3951" s="4"/>
      <c r="G3951" s="4"/>
      <c r="H3951" s="4"/>
      <c r="I3951" s="4"/>
      <c r="J3951" s="4"/>
      <c r="K3951" s="4"/>
      <c r="L3951" s="4"/>
      <c r="M3951" s="4"/>
      <c r="N3951" s="4"/>
      <c r="O3951" s="5"/>
    </row>
    <row r="3952" spans="2:15">
      <c r="B3952" s="6" t="s">
        <v>1</v>
      </c>
      <c r="C3952" s="7" t="s">
        <v>2</v>
      </c>
      <c r="D3952" s="7"/>
      <c r="E3952" s="8" t="s">
        <v>3</v>
      </c>
      <c r="F3952" s="94" t="s">
        <v>350</v>
      </c>
      <c r="G3952" s="94"/>
      <c r="H3952" s="94"/>
      <c r="I3952" s="94"/>
      <c r="J3952" s="94"/>
      <c r="K3952" s="94"/>
      <c r="L3952" s="94"/>
      <c r="M3952" s="94"/>
      <c r="N3952" s="94"/>
      <c r="O3952" s="9"/>
    </row>
    <row r="3953" spans="2:15">
      <c r="B3953" s="6"/>
      <c r="C3953" s="7"/>
      <c r="D3953" s="7"/>
      <c r="E3953" s="8"/>
      <c r="F3953" s="7"/>
      <c r="G3953" s="7"/>
      <c r="H3953" s="7"/>
      <c r="I3953" s="7"/>
      <c r="J3953" s="7"/>
      <c r="K3953" s="7"/>
      <c r="L3953" s="7"/>
      <c r="M3953" s="7"/>
      <c r="N3953" s="7"/>
      <c r="O3953" s="9"/>
    </row>
    <row r="3954" spans="2:15">
      <c r="B3954" s="6" t="s">
        <v>4</v>
      </c>
      <c r="C3954" s="7" t="s">
        <v>5</v>
      </c>
      <c r="D3954" s="7"/>
      <c r="E3954" s="8" t="s">
        <v>3</v>
      </c>
      <c r="F3954" s="94" t="s">
        <v>11</v>
      </c>
      <c r="G3954" s="94"/>
      <c r="H3954" s="94"/>
      <c r="I3954" s="94"/>
      <c r="J3954" s="94"/>
      <c r="K3954" s="94"/>
      <c r="L3954" s="94"/>
      <c r="M3954" s="94"/>
      <c r="N3954" s="94"/>
      <c r="O3954" s="9"/>
    </row>
    <row r="3955" spans="2:15">
      <c r="B3955" s="6"/>
      <c r="C3955" s="7"/>
      <c r="D3955" s="7"/>
      <c r="E3955" s="8"/>
      <c r="F3955" s="7"/>
      <c r="G3955" s="7"/>
      <c r="H3955" s="7"/>
      <c r="I3955" s="7"/>
      <c r="J3955" s="7"/>
      <c r="K3955" s="7"/>
      <c r="L3955" s="7"/>
      <c r="M3955" s="7"/>
      <c r="N3955" s="7"/>
      <c r="O3955" s="9"/>
    </row>
    <row r="3956" spans="2:15">
      <c r="B3956" s="6" t="s">
        <v>6</v>
      </c>
      <c r="C3956" s="7" t="s">
        <v>7</v>
      </c>
      <c r="D3956" s="7"/>
      <c r="E3956" s="8" t="s">
        <v>3</v>
      </c>
      <c r="F3956" s="94" t="s">
        <v>307</v>
      </c>
      <c r="G3956" s="94"/>
      <c r="H3956" s="94"/>
      <c r="I3956" s="94"/>
      <c r="J3956" s="94"/>
      <c r="K3956" s="94"/>
      <c r="L3956" s="94"/>
      <c r="M3956" s="94"/>
      <c r="N3956" s="94"/>
      <c r="O3956" s="9"/>
    </row>
    <row r="3957" spans="2:15">
      <c r="B3957" s="6"/>
      <c r="C3957" s="7" t="s">
        <v>9</v>
      </c>
      <c r="D3957" s="11" t="s">
        <v>10</v>
      </c>
      <c r="E3957" s="8" t="s">
        <v>3</v>
      </c>
      <c r="F3957" s="94" t="s">
        <v>11</v>
      </c>
      <c r="G3957" s="94"/>
      <c r="H3957" s="94"/>
      <c r="I3957" s="94"/>
      <c r="J3957" s="94"/>
      <c r="K3957" s="94"/>
      <c r="L3957" s="94"/>
      <c r="M3957" s="94"/>
      <c r="N3957" s="94"/>
      <c r="O3957" s="9"/>
    </row>
    <row r="3958" spans="2:15">
      <c r="B3958" s="6"/>
      <c r="C3958" s="7" t="s">
        <v>12</v>
      </c>
      <c r="D3958" s="11" t="s">
        <v>13</v>
      </c>
      <c r="E3958" s="8" t="s">
        <v>3</v>
      </c>
      <c r="F3958" s="94" t="s">
        <v>11</v>
      </c>
      <c r="G3958" s="94"/>
      <c r="H3958" s="94"/>
      <c r="I3958" s="94"/>
      <c r="J3958" s="94"/>
      <c r="K3958" s="94"/>
      <c r="L3958" s="94"/>
      <c r="M3958" s="94"/>
      <c r="N3958" s="94"/>
      <c r="O3958" s="9"/>
    </row>
    <row r="3959" spans="2:15">
      <c r="B3959" s="6"/>
      <c r="C3959" s="7" t="s">
        <v>14</v>
      </c>
      <c r="D3959" s="11" t="s">
        <v>15</v>
      </c>
      <c r="E3959" s="8" t="s">
        <v>3</v>
      </c>
      <c r="F3959" s="94" t="s">
        <v>16</v>
      </c>
      <c r="G3959" s="94"/>
      <c r="H3959" s="94"/>
      <c r="I3959" s="94"/>
      <c r="J3959" s="94"/>
      <c r="K3959" s="94"/>
      <c r="L3959" s="94"/>
      <c r="M3959" s="94"/>
      <c r="N3959" s="94"/>
      <c r="O3959" s="9"/>
    </row>
    <row r="3960" spans="2:15">
      <c r="B3960" s="6"/>
      <c r="C3960" s="7" t="s">
        <v>17</v>
      </c>
      <c r="D3960" s="11" t="s">
        <v>18</v>
      </c>
      <c r="E3960" s="8" t="s">
        <v>3</v>
      </c>
      <c r="F3960" s="94" t="s">
        <v>436</v>
      </c>
      <c r="G3960" s="94"/>
      <c r="H3960" s="94"/>
      <c r="I3960" s="94"/>
      <c r="J3960" s="94"/>
      <c r="K3960" s="94"/>
      <c r="L3960" s="94"/>
      <c r="M3960" s="94"/>
      <c r="N3960" s="94"/>
      <c r="O3960" s="9"/>
    </row>
    <row r="3961" spans="2:15">
      <c r="B3961" s="6"/>
      <c r="C3961" s="7" t="s">
        <v>20</v>
      </c>
      <c r="D3961" s="11" t="s">
        <v>21</v>
      </c>
      <c r="E3961" s="8" t="s">
        <v>3</v>
      </c>
      <c r="F3961" s="94" t="s">
        <v>11</v>
      </c>
      <c r="G3961" s="94"/>
      <c r="H3961" s="94"/>
      <c r="I3961" s="94"/>
      <c r="J3961" s="94"/>
      <c r="K3961" s="94"/>
      <c r="L3961" s="94"/>
      <c r="M3961" s="94"/>
      <c r="N3961" s="94"/>
      <c r="O3961" s="9"/>
    </row>
    <row r="3962" spans="2:15">
      <c r="B3962" s="6"/>
      <c r="C3962" s="7" t="s">
        <v>22</v>
      </c>
      <c r="D3962" s="11" t="s">
        <v>23</v>
      </c>
      <c r="E3962" s="8" t="s">
        <v>3</v>
      </c>
      <c r="F3962" s="112" t="s">
        <v>11</v>
      </c>
      <c r="G3962" s="112"/>
      <c r="H3962" s="112"/>
      <c r="I3962" s="94"/>
      <c r="J3962" s="94"/>
      <c r="K3962" s="94"/>
      <c r="L3962" s="94"/>
      <c r="M3962" s="94"/>
      <c r="N3962" s="94"/>
      <c r="O3962" s="9"/>
    </row>
    <row r="3963" spans="2:15">
      <c r="B3963" s="6"/>
      <c r="C3963" s="7" t="s">
        <v>24</v>
      </c>
      <c r="D3963" s="11" t="s">
        <v>25</v>
      </c>
      <c r="E3963" s="8" t="s">
        <v>3</v>
      </c>
      <c r="F3963" s="112" t="s">
        <v>11</v>
      </c>
      <c r="G3963" s="112"/>
      <c r="H3963" s="112"/>
      <c r="I3963" s="94"/>
      <c r="J3963" s="94"/>
      <c r="K3963" s="94"/>
      <c r="L3963" s="94"/>
      <c r="M3963" s="94"/>
      <c r="N3963" s="94"/>
      <c r="O3963" s="9"/>
    </row>
    <row r="3964" spans="2:15">
      <c r="B3964" s="6"/>
      <c r="C3964" s="7"/>
      <c r="D3964" s="11"/>
      <c r="E3964" s="8"/>
      <c r="F3964" s="12"/>
      <c r="G3964" s="12"/>
      <c r="H3964" s="12"/>
      <c r="I3964" s="7"/>
      <c r="J3964" s="7"/>
      <c r="K3964" s="7"/>
      <c r="L3964" s="7"/>
      <c r="M3964" s="7"/>
      <c r="N3964" s="7"/>
      <c r="O3964" s="9"/>
    </row>
    <row r="3965" spans="2:15" ht="31.8" customHeight="1">
      <c r="B3965" s="6" t="s">
        <v>26</v>
      </c>
      <c r="C3965" s="7" t="s">
        <v>27</v>
      </c>
      <c r="D3965" s="7"/>
      <c r="E3965" s="8" t="s">
        <v>3</v>
      </c>
      <c r="F3965" s="89" t="s">
        <v>437</v>
      </c>
      <c r="G3965" s="89"/>
      <c r="H3965" s="89"/>
      <c r="I3965" s="89"/>
      <c r="J3965" s="89"/>
      <c r="K3965" s="89"/>
      <c r="L3965" s="89"/>
      <c r="M3965" s="89"/>
      <c r="N3965" s="89"/>
      <c r="O3965" s="9"/>
    </row>
    <row r="3966" spans="2:15">
      <c r="B3966" s="6"/>
      <c r="C3966" s="7"/>
      <c r="D3966" s="7"/>
      <c r="E3966" s="8"/>
      <c r="F3966" s="13"/>
      <c r="G3966" s="13"/>
      <c r="H3966" s="13"/>
      <c r="I3966" s="13"/>
      <c r="J3966" s="13"/>
      <c r="K3966" s="13"/>
      <c r="L3966" s="13"/>
      <c r="M3966" s="13"/>
      <c r="N3966" s="13"/>
      <c r="O3966" s="9"/>
    </row>
    <row r="3967" spans="2:15">
      <c r="B3967" s="6" t="s">
        <v>28</v>
      </c>
      <c r="C3967" s="7" t="s">
        <v>29</v>
      </c>
      <c r="D3967" s="7"/>
      <c r="E3967" s="8" t="s">
        <v>3</v>
      </c>
      <c r="F3967" s="113"/>
      <c r="G3967" s="113"/>
      <c r="H3967" s="113"/>
      <c r="I3967" s="113"/>
      <c r="J3967" s="113"/>
      <c r="K3967" s="113"/>
      <c r="L3967" s="113"/>
      <c r="M3967" s="113"/>
      <c r="N3967" s="113"/>
      <c r="O3967" s="9"/>
    </row>
    <row r="3968" spans="2:15">
      <c r="B3968" s="6"/>
      <c r="C3968" s="7" t="s">
        <v>9</v>
      </c>
      <c r="D3968" s="11" t="s">
        <v>30</v>
      </c>
      <c r="E3968" s="8" t="s">
        <v>31</v>
      </c>
      <c r="F3968" s="88" t="s">
        <v>335</v>
      </c>
      <c r="G3968" s="88"/>
      <c r="H3968" s="88"/>
      <c r="I3968" s="88"/>
      <c r="J3968" s="88"/>
      <c r="K3968" s="88"/>
      <c r="L3968" s="88"/>
      <c r="M3968" s="88"/>
      <c r="N3968" s="88"/>
      <c r="O3968" s="9"/>
    </row>
    <row r="3969" spans="2:15">
      <c r="B3969" s="6"/>
      <c r="C3969" s="7" t="s">
        <v>12</v>
      </c>
      <c r="D3969" s="11" t="s">
        <v>32</v>
      </c>
      <c r="E3969" s="8" t="s">
        <v>3</v>
      </c>
      <c r="F3969" s="7" t="s">
        <v>33</v>
      </c>
      <c r="G3969" s="7" t="s">
        <v>352</v>
      </c>
      <c r="H3969" s="7"/>
      <c r="I3969" s="7"/>
      <c r="J3969" s="7"/>
      <c r="K3969" s="7"/>
      <c r="L3969" s="7"/>
      <c r="M3969" s="7"/>
      <c r="N3969" s="7"/>
      <c r="O3969" s="9"/>
    </row>
    <row r="3970" spans="2:15">
      <c r="B3970" s="6"/>
      <c r="C3970" s="7"/>
      <c r="D3970" s="11"/>
      <c r="E3970" s="8"/>
      <c r="F3970" s="7" t="s">
        <v>34</v>
      </c>
      <c r="G3970" s="7" t="s">
        <v>353</v>
      </c>
      <c r="H3970" s="7"/>
      <c r="I3970" s="7"/>
      <c r="J3970" s="7"/>
      <c r="K3970" s="7"/>
      <c r="L3970" s="7"/>
      <c r="M3970" s="7"/>
      <c r="N3970" s="7"/>
      <c r="O3970" s="9"/>
    </row>
    <row r="3971" spans="2:15">
      <c r="B3971" s="6"/>
      <c r="C3971" s="7"/>
      <c r="D3971" s="11"/>
      <c r="E3971" s="8"/>
      <c r="F3971" s="7" t="s">
        <v>6</v>
      </c>
      <c r="G3971" s="7" t="s">
        <v>36</v>
      </c>
      <c r="H3971" s="7"/>
      <c r="I3971" s="7"/>
      <c r="J3971" s="7"/>
      <c r="K3971" s="7"/>
      <c r="L3971" s="7"/>
      <c r="M3971" s="7"/>
      <c r="N3971" s="7"/>
      <c r="O3971" s="9"/>
    </row>
    <row r="3972" spans="2:15">
      <c r="B3972" s="6"/>
      <c r="C3972" s="7" t="s">
        <v>14</v>
      </c>
      <c r="D3972" s="11" t="s">
        <v>37</v>
      </c>
      <c r="E3972" s="8" t="s">
        <v>3</v>
      </c>
      <c r="F3972" s="88"/>
      <c r="G3972" s="88"/>
      <c r="H3972" s="88"/>
      <c r="I3972" s="88"/>
      <c r="J3972" s="88"/>
      <c r="K3972" s="88"/>
      <c r="L3972" s="88"/>
      <c r="M3972" s="88"/>
      <c r="N3972" s="88"/>
      <c r="O3972" s="9"/>
    </row>
    <row r="3973" spans="2:15">
      <c r="B3973" s="6"/>
      <c r="C3973" s="7"/>
      <c r="D3973" s="11"/>
      <c r="E3973" s="8"/>
      <c r="F3973" s="13"/>
      <c r="G3973" s="13"/>
      <c r="H3973" s="13"/>
      <c r="I3973" s="13"/>
      <c r="J3973" s="13"/>
      <c r="K3973" s="13"/>
      <c r="L3973" s="13"/>
      <c r="M3973" s="13"/>
      <c r="N3973" s="13"/>
      <c r="O3973" s="9"/>
    </row>
    <row r="3974" spans="2:15">
      <c r="B3974" s="6" t="s">
        <v>38</v>
      </c>
      <c r="C3974" s="7" t="s">
        <v>39</v>
      </c>
      <c r="D3974" s="7"/>
      <c r="E3974" s="11" t="s">
        <v>3</v>
      </c>
      <c r="F3974" s="11"/>
      <c r="G3974" s="11"/>
      <c r="H3974" s="11"/>
      <c r="I3974" s="11"/>
      <c r="J3974" s="11"/>
      <c r="K3974" s="11"/>
      <c r="L3974" s="11"/>
      <c r="M3974" s="11"/>
      <c r="N3974" s="11"/>
      <c r="O3974" s="9"/>
    </row>
    <row r="3975" spans="2:15" ht="46.8">
      <c r="B3975" s="14"/>
      <c r="C3975" s="15" t="s">
        <v>40</v>
      </c>
      <c r="D3975" s="105" t="s">
        <v>41</v>
      </c>
      <c r="E3975" s="106"/>
      <c r="F3975" s="106"/>
      <c r="G3975" s="106"/>
      <c r="H3975" s="106"/>
      <c r="I3975" s="107"/>
      <c r="J3975" s="16" t="s">
        <v>42</v>
      </c>
      <c r="K3975" s="16" t="s">
        <v>43</v>
      </c>
      <c r="L3975" s="16" t="s">
        <v>44</v>
      </c>
      <c r="M3975" s="16" t="s">
        <v>45</v>
      </c>
      <c r="N3975" s="16" t="s">
        <v>46</v>
      </c>
      <c r="O3975" s="5"/>
    </row>
    <row r="3976" spans="2:15" ht="34.950000000000003" customHeight="1">
      <c r="B3976" s="6"/>
      <c r="C3976" s="64">
        <v>1</v>
      </c>
      <c r="D3976" s="114" t="s">
        <v>354</v>
      </c>
      <c r="E3976" s="115"/>
      <c r="F3976" s="116"/>
      <c r="G3976" s="116"/>
      <c r="H3976" s="116"/>
      <c r="I3976" s="117"/>
      <c r="J3976" s="72" t="s">
        <v>47</v>
      </c>
      <c r="K3976" s="18">
        <v>48</v>
      </c>
      <c r="L3976" s="19">
        <v>5</v>
      </c>
      <c r="M3976" s="24">
        <f>K3976*L3976</f>
        <v>240</v>
      </c>
      <c r="N3976" s="21">
        <f>M3976/1250</f>
        <v>0.192</v>
      </c>
      <c r="O3976" s="9"/>
    </row>
    <row r="3977" spans="2:15" ht="34.950000000000003" customHeight="1">
      <c r="B3977" s="6"/>
      <c r="C3977" s="64">
        <v>2</v>
      </c>
      <c r="D3977" s="114" t="s">
        <v>355</v>
      </c>
      <c r="E3977" s="115"/>
      <c r="F3977" s="116"/>
      <c r="G3977" s="116"/>
      <c r="H3977" s="116"/>
      <c r="I3977" s="117"/>
      <c r="J3977" s="23" t="s">
        <v>47</v>
      </c>
      <c r="K3977" s="18">
        <v>48</v>
      </c>
      <c r="L3977" s="19">
        <v>5</v>
      </c>
      <c r="M3977" s="20">
        <f t="shared" ref="M3977:M3982" si="47">K3977*L3977</f>
        <v>240</v>
      </c>
      <c r="N3977" s="21">
        <f t="shared" ref="N3977:N3982" si="48">M3977/1250</f>
        <v>0.192</v>
      </c>
      <c r="O3977" s="9"/>
    </row>
    <row r="3978" spans="2:15" ht="34.950000000000003" customHeight="1">
      <c r="B3978" s="6"/>
      <c r="C3978" s="64">
        <v>3</v>
      </c>
      <c r="D3978" s="114" t="s">
        <v>356</v>
      </c>
      <c r="E3978" s="115"/>
      <c r="F3978" s="116"/>
      <c r="G3978" s="116"/>
      <c r="H3978" s="116"/>
      <c r="I3978" s="117"/>
      <c r="J3978" s="17" t="s">
        <v>266</v>
      </c>
      <c r="K3978" s="18">
        <v>48</v>
      </c>
      <c r="L3978" s="19">
        <v>5</v>
      </c>
      <c r="M3978" s="20">
        <f t="shared" si="47"/>
        <v>240</v>
      </c>
      <c r="N3978" s="21">
        <f t="shared" si="48"/>
        <v>0.192</v>
      </c>
      <c r="O3978" s="9"/>
    </row>
    <row r="3979" spans="2:15" ht="34.950000000000003" customHeight="1">
      <c r="B3979" s="6"/>
      <c r="C3979" s="64">
        <v>4</v>
      </c>
      <c r="D3979" s="114" t="s">
        <v>357</v>
      </c>
      <c r="E3979" s="115"/>
      <c r="F3979" s="116"/>
      <c r="G3979" s="116"/>
      <c r="H3979" s="116"/>
      <c r="I3979" s="117"/>
      <c r="J3979" s="17" t="s">
        <v>358</v>
      </c>
      <c r="K3979" s="18">
        <v>48</v>
      </c>
      <c r="L3979" s="19">
        <v>5</v>
      </c>
      <c r="M3979" s="20">
        <f t="shared" si="47"/>
        <v>240</v>
      </c>
      <c r="N3979" s="21">
        <f t="shared" si="48"/>
        <v>0.192</v>
      </c>
      <c r="O3979" s="9"/>
    </row>
    <row r="3980" spans="2:15" ht="34.950000000000003" customHeight="1">
      <c r="B3980" s="6"/>
      <c r="C3980" s="64">
        <v>5</v>
      </c>
      <c r="D3980" s="114" t="s">
        <v>359</v>
      </c>
      <c r="E3980" s="115"/>
      <c r="F3980" s="116"/>
      <c r="G3980" s="116"/>
      <c r="H3980" s="116"/>
      <c r="I3980" s="117"/>
      <c r="J3980" s="17" t="s">
        <v>360</v>
      </c>
      <c r="K3980" s="18">
        <v>48</v>
      </c>
      <c r="L3980" s="19">
        <v>3</v>
      </c>
      <c r="M3980" s="20">
        <f t="shared" si="47"/>
        <v>144</v>
      </c>
      <c r="N3980" s="21">
        <f t="shared" si="48"/>
        <v>0.1152</v>
      </c>
      <c r="O3980" s="9"/>
    </row>
    <row r="3981" spans="2:15" ht="34.950000000000003" customHeight="1">
      <c r="B3981" s="6"/>
      <c r="C3981" s="64">
        <v>6</v>
      </c>
      <c r="D3981" s="114" t="s">
        <v>361</v>
      </c>
      <c r="E3981" s="115"/>
      <c r="F3981" s="116"/>
      <c r="G3981" s="116"/>
      <c r="H3981" s="116"/>
      <c r="I3981" s="117"/>
      <c r="J3981" s="17" t="s">
        <v>47</v>
      </c>
      <c r="K3981" s="18">
        <v>48</v>
      </c>
      <c r="L3981" s="19">
        <v>3</v>
      </c>
      <c r="M3981" s="20">
        <f t="shared" si="47"/>
        <v>144</v>
      </c>
      <c r="N3981" s="21">
        <f t="shared" si="48"/>
        <v>0.1152</v>
      </c>
      <c r="O3981" s="9"/>
    </row>
    <row r="3982" spans="2:15" ht="34.950000000000003" customHeight="1">
      <c r="B3982" s="6"/>
      <c r="C3982" s="64">
        <v>7</v>
      </c>
      <c r="D3982" s="114" t="s">
        <v>362</v>
      </c>
      <c r="E3982" s="115"/>
      <c r="F3982" s="116"/>
      <c r="G3982" s="116"/>
      <c r="H3982" s="116"/>
      <c r="I3982" s="117"/>
      <c r="J3982" s="17" t="s">
        <v>266</v>
      </c>
      <c r="K3982" s="18">
        <v>48</v>
      </c>
      <c r="L3982" s="19">
        <v>3</v>
      </c>
      <c r="M3982" s="73">
        <f t="shared" si="47"/>
        <v>144</v>
      </c>
      <c r="N3982" s="21">
        <f t="shared" si="48"/>
        <v>0.1152</v>
      </c>
      <c r="O3982" s="9"/>
    </row>
    <row r="3983" spans="2:15">
      <c r="B3983" s="14"/>
      <c r="C3983" s="118" t="s">
        <v>48</v>
      </c>
      <c r="D3983" s="119"/>
      <c r="E3983" s="119"/>
      <c r="F3983" s="119"/>
      <c r="G3983" s="119"/>
      <c r="H3983" s="119"/>
      <c r="I3983" s="119"/>
      <c r="J3983" s="119"/>
      <c r="K3983" s="119"/>
      <c r="L3983" s="119"/>
      <c r="M3983" s="25">
        <f>SUM(M3976:M3982)</f>
        <v>1392</v>
      </c>
      <c r="N3983" s="26">
        <f>SUM(N3976:N3982)</f>
        <v>1.1135999999999999</v>
      </c>
      <c r="O3983" s="5"/>
    </row>
    <row r="3984" spans="2:15">
      <c r="B3984" s="14"/>
      <c r="C3984" s="118" t="s">
        <v>49</v>
      </c>
      <c r="D3984" s="119"/>
      <c r="E3984" s="119"/>
      <c r="F3984" s="119"/>
      <c r="G3984" s="119"/>
      <c r="H3984" s="119"/>
      <c r="I3984" s="119"/>
      <c r="J3984" s="119"/>
      <c r="K3984" s="119"/>
      <c r="L3984" s="119"/>
      <c r="M3984" s="119"/>
      <c r="N3984" s="27" t="str">
        <f>ROUND(N3983,0)&amp;" Orang"</f>
        <v>1 Orang</v>
      </c>
      <c r="O3984" s="5"/>
    </row>
    <row r="3985" spans="2:15">
      <c r="B3985" s="14"/>
      <c r="C3985" s="4"/>
      <c r="D3985" s="4"/>
      <c r="E3985" s="4"/>
      <c r="F3985" s="4"/>
      <c r="G3985" s="4"/>
      <c r="H3985" s="4"/>
      <c r="I3985" s="4"/>
      <c r="J3985" s="4"/>
      <c r="K3985" s="4"/>
      <c r="L3985" s="4"/>
      <c r="M3985" s="4"/>
      <c r="N3985" s="4"/>
      <c r="O3985" s="5"/>
    </row>
    <row r="3986" spans="2:15">
      <c r="B3986" s="6" t="s">
        <v>50</v>
      </c>
      <c r="C3986" s="7" t="s">
        <v>51</v>
      </c>
      <c r="D3986" s="7"/>
      <c r="E3986" s="8" t="s">
        <v>3</v>
      </c>
      <c r="F3986" s="88"/>
      <c r="G3986" s="88"/>
      <c r="H3986" s="88"/>
      <c r="I3986" s="88"/>
      <c r="J3986" s="88"/>
      <c r="K3986" s="88"/>
      <c r="L3986" s="88"/>
      <c r="M3986" s="88"/>
      <c r="N3986" s="88"/>
      <c r="O3986" s="9"/>
    </row>
    <row r="3987" spans="2:15">
      <c r="B3987" s="6"/>
      <c r="C3987" s="28">
        <v>1</v>
      </c>
      <c r="D3987" s="88" t="s">
        <v>363</v>
      </c>
      <c r="E3987" s="110"/>
      <c r="F3987" s="110"/>
      <c r="G3987" s="110"/>
      <c r="H3987" s="110"/>
      <c r="I3987" s="110"/>
      <c r="J3987" s="110"/>
      <c r="K3987" s="110"/>
      <c r="L3987" s="110"/>
      <c r="M3987" s="110"/>
      <c r="N3987" s="110"/>
      <c r="O3987" s="9"/>
    </row>
    <row r="3988" spans="2:15">
      <c r="B3988" s="6"/>
      <c r="C3988" s="28">
        <v>2</v>
      </c>
      <c r="D3988" s="88" t="s">
        <v>364</v>
      </c>
      <c r="E3988" s="111"/>
      <c r="F3988" s="111"/>
      <c r="G3988" s="111"/>
      <c r="H3988" s="111"/>
      <c r="I3988" s="111"/>
      <c r="J3988" s="111"/>
      <c r="K3988" s="111"/>
      <c r="L3988" s="111"/>
      <c r="M3988" s="111"/>
      <c r="N3988" s="111"/>
      <c r="O3988" s="9"/>
    </row>
    <row r="3989" spans="2:15">
      <c r="B3989" s="6"/>
      <c r="C3989" s="28">
        <v>3</v>
      </c>
      <c r="D3989" s="88" t="s">
        <v>365</v>
      </c>
      <c r="E3989" s="111"/>
      <c r="F3989" s="111"/>
      <c r="G3989" s="111"/>
      <c r="H3989" s="111"/>
      <c r="I3989" s="111"/>
      <c r="J3989" s="111"/>
      <c r="K3989" s="111"/>
      <c r="L3989" s="111"/>
      <c r="M3989" s="111"/>
      <c r="N3989" s="111"/>
      <c r="O3989" s="9"/>
    </row>
    <row r="3990" spans="2:15">
      <c r="B3990" s="6"/>
      <c r="C3990" s="28">
        <v>4</v>
      </c>
      <c r="D3990" s="88" t="s">
        <v>366</v>
      </c>
      <c r="E3990" s="111"/>
      <c r="F3990" s="111"/>
      <c r="G3990" s="111"/>
      <c r="H3990" s="111"/>
      <c r="I3990" s="111"/>
      <c r="J3990" s="111"/>
      <c r="K3990" s="111"/>
      <c r="L3990" s="111"/>
      <c r="M3990" s="111"/>
      <c r="N3990" s="111"/>
      <c r="O3990" s="9"/>
    </row>
    <row r="3991" spans="2:15">
      <c r="B3991" s="6"/>
      <c r="C3991" s="28">
        <v>5</v>
      </c>
      <c r="D3991" s="88" t="s">
        <v>367</v>
      </c>
      <c r="E3991" s="111"/>
      <c r="F3991" s="111"/>
      <c r="G3991" s="111"/>
      <c r="H3991" s="111"/>
      <c r="I3991" s="111"/>
      <c r="J3991" s="111"/>
      <c r="K3991" s="111"/>
      <c r="L3991" s="111"/>
      <c r="M3991" s="111"/>
      <c r="N3991" s="111"/>
      <c r="O3991" s="9"/>
    </row>
    <row r="3992" spans="2:15">
      <c r="B3992" s="6"/>
      <c r="C3992" s="28">
        <v>6</v>
      </c>
      <c r="D3992" s="88" t="s">
        <v>368</v>
      </c>
      <c r="E3992" s="111"/>
      <c r="F3992" s="111"/>
      <c r="G3992" s="111"/>
      <c r="H3992" s="111"/>
      <c r="I3992" s="111"/>
      <c r="J3992" s="111"/>
      <c r="K3992" s="111"/>
      <c r="L3992" s="111"/>
      <c r="M3992" s="111"/>
      <c r="N3992" s="111"/>
      <c r="O3992" s="9"/>
    </row>
    <row r="3993" spans="2:15">
      <c r="B3993" s="6"/>
      <c r="C3993" s="28">
        <v>7</v>
      </c>
      <c r="D3993" s="88" t="s">
        <v>369</v>
      </c>
      <c r="E3993" s="111"/>
      <c r="F3993" s="111"/>
      <c r="G3993" s="111"/>
      <c r="H3993" s="111"/>
      <c r="I3993" s="111"/>
      <c r="J3993" s="111"/>
      <c r="K3993" s="111"/>
      <c r="L3993" s="111"/>
      <c r="M3993" s="111"/>
      <c r="N3993" s="111"/>
      <c r="O3993" s="9"/>
    </row>
    <row r="3994" spans="2:15">
      <c r="B3994" s="14"/>
      <c r="C3994" s="4"/>
      <c r="D3994" s="11"/>
      <c r="E3994" s="11"/>
      <c r="F3994" s="11"/>
      <c r="G3994" s="11"/>
      <c r="H3994" s="11"/>
      <c r="I3994" s="11"/>
      <c r="J3994" s="11"/>
      <c r="K3994" s="11"/>
      <c r="L3994" s="11"/>
      <c r="M3994" s="11"/>
      <c r="N3994" s="11"/>
      <c r="O3994" s="5"/>
    </row>
    <row r="3995" spans="2:15">
      <c r="B3995" s="6" t="s">
        <v>58</v>
      </c>
      <c r="C3995" s="7" t="s">
        <v>59</v>
      </c>
      <c r="D3995" s="7"/>
      <c r="E3995" s="11" t="s">
        <v>3</v>
      </c>
      <c r="F3995" s="11"/>
      <c r="G3995" s="11"/>
      <c r="H3995" s="11"/>
      <c r="I3995" s="11"/>
      <c r="J3995" s="11"/>
      <c r="K3995" s="11"/>
      <c r="L3995" s="11"/>
      <c r="M3995" s="11"/>
      <c r="N3995" s="11"/>
      <c r="O3995" s="9"/>
    </row>
    <row r="3996" spans="2:15">
      <c r="B3996" s="14"/>
      <c r="C3996" s="15" t="s">
        <v>40</v>
      </c>
      <c r="D3996" s="105" t="s">
        <v>59</v>
      </c>
      <c r="E3996" s="106"/>
      <c r="F3996" s="106"/>
      <c r="G3996" s="106"/>
      <c r="H3996" s="106"/>
      <c r="I3996" s="107"/>
      <c r="J3996" s="105" t="s">
        <v>60</v>
      </c>
      <c r="K3996" s="108"/>
      <c r="L3996" s="108"/>
      <c r="M3996" s="108"/>
      <c r="N3996" s="109"/>
      <c r="O3996" s="5"/>
    </row>
    <row r="3997" spans="2:15">
      <c r="B3997" s="3"/>
      <c r="C3997" s="29">
        <v>1</v>
      </c>
      <c r="D3997" s="98" t="s">
        <v>61</v>
      </c>
      <c r="E3997" s="99"/>
      <c r="F3997" s="99"/>
      <c r="G3997" s="99"/>
      <c r="H3997" s="99"/>
      <c r="I3997" s="100"/>
      <c r="J3997" s="98" t="s">
        <v>62</v>
      </c>
      <c r="K3997" s="99"/>
      <c r="L3997" s="99"/>
      <c r="M3997" s="99"/>
      <c r="N3997" s="100"/>
      <c r="O3997" s="5"/>
    </row>
    <row r="3998" spans="2:15">
      <c r="B3998" s="3"/>
      <c r="C3998" s="29">
        <v>2</v>
      </c>
      <c r="D3998" s="98" t="s">
        <v>63</v>
      </c>
      <c r="E3998" s="99"/>
      <c r="F3998" s="99"/>
      <c r="G3998" s="99"/>
      <c r="H3998" s="99"/>
      <c r="I3998" s="100"/>
      <c r="J3998" s="98" t="s">
        <v>64</v>
      </c>
      <c r="K3998" s="99"/>
      <c r="L3998" s="99"/>
      <c r="M3998" s="99"/>
      <c r="N3998" s="100"/>
      <c r="O3998" s="5"/>
    </row>
    <row r="3999" spans="2:15">
      <c r="B3999" s="3"/>
      <c r="C3999" s="29">
        <v>3</v>
      </c>
      <c r="D3999" s="98" t="s">
        <v>65</v>
      </c>
      <c r="E3999" s="99"/>
      <c r="F3999" s="99"/>
      <c r="G3999" s="99"/>
      <c r="H3999" s="99"/>
      <c r="I3999" s="100"/>
      <c r="J3999" s="98" t="s">
        <v>66</v>
      </c>
      <c r="K3999" s="99"/>
      <c r="L3999" s="99"/>
      <c r="M3999" s="99"/>
      <c r="N3999" s="100"/>
      <c r="O3999" s="5"/>
    </row>
    <row r="4000" spans="2:15">
      <c r="B4000" s="3"/>
      <c r="C4000" s="29">
        <v>4</v>
      </c>
      <c r="D4000" s="98" t="s">
        <v>67</v>
      </c>
      <c r="E4000" s="99"/>
      <c r="F4000" s="99"/>
      <c r="G4000" s="99"/>
      <c r="H4000" s="99"/>
      <c r="I4000" s="100"/>
      <c r="J4000" s="98" t="s">
        <v>68</v>
      </c>
      <c r="K4000" s="99"/>
      <c r="L4000" s="99"/>
      <c r="M4000" s="99"/>
      <c r="N4000" s="100"/>
      <c r="O4000" s="5"/>
    </row>
    <row r="4001" spans="2:15">
      <c r="B4001" s="3"/>
      <c r="C4001" s="29">
        <v>5</v>
      </c>
      <c r="D4001" s="98" t="s">
        <v>69</v>
      </c>
      <c r="E4001" s="99"/>
      <c r="F4001" s="99"/>
      <c r="G4001" s="99"/>
      <c r="H4001" s="99"/>
      <c r="I4001" s="100"/>
      <c r="J4001" s="98" t="s">
        <v>70</v>
      </c>
      <c r="K4001" s="99"/>
      <c r="L4001" s="99"/>
      <c r="M4001" s="99"/>
      <c r="N4001" s="100"/>
      <c r="O4001" s="5"/>
    </row>
    <row r="4002" spans="2:15">
      <c r="B4002" s="3"/>
      <c r="C4002" s="4"/>
      <c r="D4002" s="4"/>
      <c r="E4002" s="4"/>
      <c r="F4002" s="30"/>
      <c r="G4002" s="30"/>
      <c r="H4002" s="30"/>
      <c r="I4002" s="30"/>
      <c r="J4002" s="30"/>
      <c r="K4002" s="30"/>
      <c r="L4002" s="30"/>
      <c r="M4002" s="30"/>
      <c r="N4002" s="30"/>
      <c r="O4002" s="5"/>
    </row>
    <row r="4003" spans="2:15">
      <c r="B4003" s="6" t="s">
        <v>71</v>
      </c>
      <c r="C4003" s="7" t="s">
        <v>72</v>
      </c>
      <c r="D4003" s="11"/>
      <c r="E4003" s="11" t="s">
        <v>3</v>
      </c>
      <c r="F4003" s="11"/>
      <c r="G4003" s="11"/>
      <c r="H4003" s="11"/>
      <c r="I4003" s="11"/>
      <c r="J4003" s="11"/>
      <c r="K4003" s="11"/>
      <c r="L4003" s="11"/>
      <c r="M4003" s="11"/>
      <c r="N4003" s="11"/>
      <c r="O4003" s="9"/>
    </row>
    <row r="4004" spans="2:15">
      <c r="B4004" s="14"/>
      <c r="C4004" s="15" t="s">
        <v>40</v>
      </c>
      <c r="D4004" s="105" t="s">
        <v>72</v>
      </c>
      <c r="E4004" s="106"/>
      <c r="F4004" s="106"/>
      <c r="G4004" s="106"/>
      <c r="H4004" s="106"/>
      <c r="I4004" s="107"/>
      <c r="J4004" s="105" t="s">
        <v>60</v>
      </c>
      <c r="K4004" s="108"/>
      <c r="L4004" s="108"/>
      <c r="M4004" s="108"/>
      <c r="N4004" s="109"/>
      <c r="O4004" s="5"/>
    </row>
    <row r="4005" spans="2:15">
      <c r="B4005" s="3"/>
      <c r="C4005" s="29">
        <v>1</v>
      </c>
      <c r="D4005" s="98" t="s">
        <v>61</v>
      </c>
      <c r="E4005" s="99"/>
      <c r="F4005" s="99"/>
      <c r="G4005" s="99"/>
      <c r="H4005" s="99"/>
      <c r="I4005" s="100"/>
      <c r="J4005" s="98" t="s">
        <v>62</v>
      </c>
      <c r="K4005" s="99"/>
      <c r="L4005" s="99"/>
      <c r="M4005" s="99"/>
      <c r="N4005" s="100"/>
      <c r="O4005" s="5"/>
    </row>
    <row r="4006" spans="2:15">
      <c r="B4006" s="3"/>
      <c r="C4006" s="29">
        <v>2</v>
      </c>
      <c r="D4006" s="98" t="s">
        <v>65</v>
      </c>
      <c r="E4006" s="99"/>
      <c r="F4006" s="99"/>
      <c r="G4006" s="99"/>
      <c r="H4006" s="99"/>
      <c r="I4006" s="100"/>
      <c r="J4006" s="98" t="s">
        <v>66</v>
      </c>
      <c r="K4006" s="99"/>
      <c r="L4006" s="99"/>
      <c r="M4006" s="99"/>
      <c r="N4006" s="100"/>
      <c r="O4006" s="5"/>
    </row>
    <row r="4007" spans="2:15">
      <c r="B4007" s="3"/>
      <c r="C4007" s="29">
        <v>3</v>
      </c>
      <c r="D4007" s="98" t="s">
        <v>73</v>
      </c>
      <c r="E4007" s="99"/>
      <c r="F4007" s="99"/>
      <c r="G4007" s="99"/>
      <c r="H4007" s="99"/>
      <c r="I4007" s="100"/>
      <c r="J4007" s="98" t="s">
        <v>66</v>
      </c>
      <c r="K4007" s="99"/>
      <c r="L4007" s="99"/>
      <c r="M4007" s="99"/>
      <c r="N4007" s="100"/>
      <c r="O4007" s="5"/>
    </row>
    <row r="4008" spans="2:15">
      <c r="B4008" s="3"/>
      <c r="C4008" s="29">
        <v>4</v>
      </c>
      <c r="D4008" s="98" t="s">
        <v>74</v>
      </c>
      <c r="E4008" s="99"/>
      <c r="F4008" s="99"/>
      <c r="G4008" s="99"/>
      <c r="H4008" s="99"/>
      <c r="I4008" s="100"/>
      <c r="J4008" s="98" t="s">
        <v>75</v>
      </c>
      <c r="K4008" s="99"/>
      <c r="L4008" s="99"/>
      <c r="M4008" s="99"/>
      <c r="N4008" s="100"/>
      <c r="O4008" s="5"/>
    </row>
    <row r="4009" spans="2:15">
      <c r="B4009" s="3"/>
      <c r="C4009" s="29">
        <v>5</v>
      </c>
      <c r="D4009" s="98" t="s">
        <v>76</v>
      </c>
      <c r="E4009" s="99"/>
      <c r="F4009" s="99"/>
      <c r="G4009" s="99"/>
      <c r="H4009" s="99"/>
      <c r="I4009" s="100"/>
      <c r="J4009" s="98" t="s">
        <v>77</v>
      </c>
      <c r="K4009" s="99"/>
      <c r="L4009" s="99"/>
      <c r="M4009" s="99"/>
      <c r="N4009" s="100"/>
      <c r="O4009" s="5"/>
    </row>
    <row r="4010" spans="2:15">
      <c r="B4010" s="3"/>
      <c r="C4010" s="4"/>
      <c r="D4010" s="4"/>
      <c r="E4010" s="4"/>
      <c r="F4010" s="4"/>
      <c r="G4010" s="4"/>
      <c r="H4010" s="4"/>
      <c r="I4010" s="4"/>
      <c r="J4010" s="4"/>
      <c r="K4010" s="4"/>
      <c r="L4010" s="4"/>
      <c r="M4010" s="4"/>
      <c r="N4010" s="4"/>
      <c r="O4010" s="5"/>
    </row>
    <row r="4011" spans="2:15">
      <c r="B4011" s="6" t="s">
        <v>78</v>
      </c>
      <c r="C4011" s="7" t="s">
        <v>79</v>
      </c>
      <c r="D4011" s="7"/>
      <c r="E4011" s="8" t="s">
        <v>3</v>
      </c>
      <c r="F4011" s="11"/>
      <c r="G4011" s="11"/>
      <c r="H4011" s="11"/>
      <c r="I4011" s="11"/>
      <c r="J4011" s="11"/>
      <c r="K4011" s="11"/>
      <c r="L4011" s="11"/>
      <c r="M4011" s="11"/>
      <c r="N4011" s="11"/>
      <c r="O4011" s="9"/>
    </row>
    <row r="4012" spans="2:15">
      <c r="B4012" s="14"/>
      <c r="C4012" s="31" t="s">
        <v>40</v>
      </c>
      <c r="D4012" s="102" t="s">
        <v>80</v>
      </c>
      <c r="E4012" s="103"/>
      <c r="F4012" s="103"/>
      <c r="G4012" s="103"/>
      <c r="H4012" s="103"/>
      <c r="I4012" s="103"/>
      <c r="J4012" s="103"/>
      <c r="K4012" s="103"/>
      <c r="L4012" s="103"/>
      <c r="M4012" s="103"/>
      <c r="N4012" s="104"/>
      <c r="O4012" s="5"/>
    </row>
    <row r="4013" spans="2:15">
      <c r="B4013" s="6"/>
      <c r="C4013" s="29">
        <v>1</v>
      </c>
      <c r="D4013" s="98" t="s">
        <v>81</v>
      </c>
      <c r="E4013" s="99"/>
      <c r="F4013" s="99"/>
      <c r="G4013" s="99"/>
      <c r="H4013" s="99"/>
      <c r="I4013" s="99"/>
      <c r="J4013" s="99"/>
      <c r="K4013" s="99"/>
      <c r="L4013" s="99"/>
      <c r="M4013" s="99"/>
      <c r="N4013" s="100"/>
      <c r="O4013" s="9"/>
    </row>
    <row r="4014" spans="2:15">
      <c r="B4014" s="6"/>
      <c r="C4014" s="29">
        <v>2</v>
      </c>
      <c r="D4014" s="98" t="s">
        <v>82</v>
      </c>
      <c r="E4014" s="99"/>
      <c r="F4014" s="99"/>
      <c r="G4014" s="99"/>
      <c r="H4014" s="99"/>
      <c r="I4014" s="99"/>
      <c r="J4014" s="99"/>
      <c r="K4014" s="99"/>
      <c r="L4014" s="99"/>
      <c r="M4014" s="99"/>
      <c r="N4014" s="100"/>
      <c r="O4014" s="9"/>
    </row>
    <row r="4015" spans="2:15">
      <c r="B4015" s="32"/>
      <c r="C4015" s="29">
        <v>3</v>
      </c>
      <c r="D4015" s="98" t="s">
        <v>83</v>
      </c>
      <c r="E4015" s="99"/>
      <c r="F4015" s="99"/>
      <c r="G4015" s="99"/>
      <c r="H4015" s="99"/>
      <c r="I4015" s="99"/>
      <c r="J4015" s="99"/>
      <c r="K4015" s="99"/>
      <c r="L4015" s="99"/>
      <c r="M4015" s="99"/>
      <c r="N4015" s="100"/>
      <c r="O4015" s="33"/>
    </row>
    <row r="4016" spans="2:15">
      <c r="B4016" s="32"/>
      <c r="C4016" s="29">
        <v>4</v>
      </c>
      <c r="D4016" s="98" t="s">
        <v>84</v>
      </c>
      <c r="E4016" s="99"/>
      <c r="F4016" s="99"/>
      <c r="G4016" s="99"/>
      <c r="H4016" s="99"/>
      <c r="I4016" s="99"/>
      <c r="J4016" s="99"/>
      <c r="K4016" s="99"/>
      <c r="L4016" s="99"/>
      <c r="M4016" s="99"/>
      <c r="N4016" s="100"/>
      <c r="O4016" s="33"/>
    </row>
    <row r="4017" spans="2:15">
      <c r="B4017" s="32"/>
      <c r="C4017" s="29">
        <v>5</v>
      </c>
      <c r="D4017" s="98" t="s">
        <v>85</v>
      </c>
      <c r="E4017" s="99"/>
      <c r="F4017" s="99"/>
      <c r="G4017" s="99"/>
      <c r="H4017" s="99"/>
      <c r="I4017" s="99"/>
      <c r="J4017" s="99"/>
      <c r="K4017" s="99"/>
      <c r="L4017" s="99"/>
      <c r="M4017" s="99"/>
      <c r="N4017" s="100"/>
      <c r="O4017" s="9"/>
    </row>
    <row r="4018" spans="2:15">
      <c r="B4018" s="3"/>
      <c r="C4018" s="4"/>
      <c r="D4018" s="4"/>
      <c r="E4018" s="34"/>
      <c r="F4018" s="101"/>
      <c r="G4018" s="101"/>
      <c r="H4018" s="101"/>
      <c r="I4018" s="101"/>
      <c r="J4018" s="101"/>
      <c r="K4018" s="101"/>
      <c r="L4018" s="101"/>
      <c r="M4018" s="101"/>
      <c r="N4018" s="101"/>
      <c r="O4018" s="5"/>
    </row>
    <row r="4019" spans="2:15">
      <c r="B4019" s="6" t="s">
        <v>86</v>
      </c>
      <c r="C4019" s="7" t="s">
        <v>87</v>
      </c>
      <c r="D4019" s="7"/>
      <c r="E4019" s="8" t="s">
        <v>3</v>
      </c>
      <c r="F4019" s="11"/>
      <c r="G4019" s="11"/>
      <c r="H4019" s="11"/>
      <c r="I4019" s="11"/>
      <c r="J4019" s="11"/>
      <c r="K4019" s="11"/>
      <c r="L4019" s="11"/>
      <c r="M4019" s="11"/>
      <c r="N4019" s="11"/>
      <c r="O4019" s="9"/>
    </row>
    <row r="4020" spans="2:15">
      <c r="B4020" s="14"/>
      <c r="C4020" s="31" t="s">
        <v>40</v>
      </c>
      <c r="D4020" s="102" t="s">
        <v>80</v>
      </c>
      <c r="E4020" s="103"/>
      <c r="F4020" s="103"/>
      <c r="G4020" s="103"/>
      <c r="H4020" s="103"/>
      <c r="I4020" s="103"/>
      <c r="J4020" s="103"/>
      <c r="K4020" s="103"/>
      <c r="L4020" s="103"/>
      <c r="M4020" s="103"/>
      <c r="N4020" s="104"/>
      <c r="O4020" s="5"/>
    </row>
    <row r="4021" spans="2:15">
      <c r="B4021" s="6"/>
      <c r="C4021" s="29">
        <v>1</v>
      </c>
      <c r="D4021" s="98" t="s">
        <v>88</v>
      </c>
      <c r="E4021" s="99"/>
      <c r="F4021" s="99"/>
      <c r="G4021" s="99"/>
      <c r="H4021" s="99"/>
      <c r="I4021" s="99"/>
      <c r="J4021" s="99"/>
      <c r="K4021" s="99"/>
      <c r="L4021" s="99"/>
      <c r="M4021" s="99"/>
      <c r="N4021" s="100"/>
      <c r="O4021" s="9"/>
    </row>
    <row r="4022" spans="2:15">
      <c r="B4022" s="6"/>
      <c r="C4022" s="29">
        <v>2</v>
      </c>
      <c r="D4022" s="98" t="s">
        <v>89</v>
      </c>
      <c r="E4022" s="99"/>
      <c r="F4022" s="99"/>
      <c r="G4022" s="99"/>
      <c r="H4022" s="99"/>
      <c r="I4022" s="99"/>
      <c r="J4022" s="99"/>
      <c r="K4022" s="99"/>
      <c r="L4022" s="99"/>
      <c r="M4022" s="99"/>
      <c r="N4022" s="100"/>
      <c r="O4022" s="9"/>
    </row>
    <row r="4023" spans="2:15">
      <c r="B4023" s="32"/>
      <c r="C4023" s="29">
        <v>3</v>
      </c>
      <c r="D4023" s="98" t="s">
        <v>90</v>
      </c>
      <c r="E4023" s="99"/>
      <c r="F4023" s="99"/>
      <c r="G4023" s="99"/>
      <c r="H4023" s="99"/>
      <c r="I4023" s="99"/>
      <c r="J4023" s="99"/>
      <c r="K4023" s="99"/>
      <c r="L4023" s="99"/>
      <c r="M4023" s="99"/>
      <c r="N4023" s="100"/>
      <c r="O4023" s="33"/>
    </row>
    <row r="4024" spans="2:15">
      <c r="B4024" s="32"/>
      <c r="C4024" s="29">
        <v>4</v>
      </c>
      <c r="D4024" s="98" t="s">
        <v>91</v>
      </c>
      <c r="E4024" s="99"/>
      <c r="F4024" s="99"/>
      <c r="G4024" s="99"/>
      <c r="H4024" s="99"/>
      <c r="I4024" s="99"/>
      <c r="J4024" s="99"/>
      <c r="K4024" s="99"/>
      <c r="L4024" s="99"/>
      <c r="M4024" s="99"/>
      <c r="N4024" s="100"/>
      <c r="O4024" s="33"/>
    </row>
    <row r="4025" spans="2:15">
      <c r="B4025" s="32"/>
      <c r="C4025" s="29">
        <v>5</v>
      </c>
      <c r="D4025" s="98" t="s">
        <v>92</v>
      </c>
      <c r="E4025" s="99"/>
      <c r="F4025" s="99"/>
      <c r="G4025" s="99"/>
      <c r="H4025" s="99"/>
      <c r="I4025" s="99"/>
      <c r="J4025" s="99"/>
      <c r="K4025" s="99"/>
      <c r="L4025" s="99"/>
      <c r="M4025" s="99"/>
      <c r="N4025" s="100"/>
      <c r="O4025" s="9"/>
    </row>
    <row r="4026" spans="2:15">
      <c r="B4026" s="32"/>
      <c r="C4026" s="28"/>
      <c r="D4026" s="13"/>
      <c r="E4026" s="35"/>
      <c r="F4026" s="35"/>
      <c r="G4026" s="35"/>
      <c r="H4026" s="35"/>
      <c r="I4026" s="35"/>
      <c r="J4026" s="35"/>
      <c r="K4026" s="35"/>
      <c r="L4026" s="35"/>
      <c r="M4026" s="35"/>
      <c r="N4026" s="35"/>
      <c r="O4026" s="9"/>
    </row>
    <row r="4027" spans="2:15">
      <c r="B4027" s="6" t="s">
        <v>93</v>
      </c>
      <c r="C4027" s="7" t="s">
        <v>94</v>
      </c>
      <c r="D4027" s="7"/>
      <c r="E4027" s="8" t="s">
        <v>3</v>
      </c>
      <c r="F4027" s="11"/>
      <c r="G4027" s="11"/>
      <c r="H4027" s="11"/>
      <c r="I4027" s="11"/>
      <c r="J4027" s="11"/>
      <c r="K4027" s="11"/>
      <c r="L4027" s="11"/>
      <c r="M4027" s="11"/>
      <c r="N4027" s="11"/>
      <c r="O4027" s="9"/>
    </row>
    <row r="4028" spans="2:15">
      <c r="B4028" s="14"/>
      <c r="C4028" s="31" t="s">
        <v>40</v>
      </c>
      <c r="D4028" s="95" t="s">
        <v>95</v>
      </c>
      <c r="E4028" s="96"/>
      <c r="F4028" s="96"/>
      <c r="G4028" s="96"/>
      <c r="H4028" s="97"/>
      <c r="I4028" s="95" t="s">
        <v>96</v>
      </c>
      <c r="J4028" s="96"/>
      <c r="K4028" s="97"/>
      <c r="L4028" s="95" t="s">
        <v>97</v>
      </c>
      <c r="M4028" s="96"/>
      <c r="N4028" s="97"/>
      <c r="O4028" s="5"/>
    </row>
    <row r="4029" spans="2:15">
      <c r="B4029" s="14"/>
      <c r="C4029" s="29">
        <v>1</v>
      </c>
      <c r="D4029" s="91" t="s">
        <v>16</v>
      </c>
      <c r="E4029" s="92"/>
      <c r="F4029" s="92"/>
      <c r="G4029" s="92"/>
      <c r="H4029" s="93"/>
      <c r="I4029" s="91" t="s">
        <v>99</v>
      </c>
      <c r="J4029" s="92"/>
      <c r="K4029" s="93"/>
      <c r="L4029" s="91" t="s">
        <v>100</v>
      </c>
      <c r="M4029" s="92"/>
      <c r="N4029" s="93"/>
      <c r="O4029" s="5"/>
    </row>
    <row r="4030" spans="2:15">
      <c r="B4030" s="14"/>
      <c r="C4030" s="29">
        <v>2</v>
      </c>
      <c r="D4030" s="91" t="s">
        <v>436</v>
      </c>
      <c r="E4030" s="92"/>
      <c r="F4030" s="92"/>
      <c r="G4030" s="92"/>
      <c r="H4030" s="93"/>
      <c r="I4030" s="91" t="s">
        <v>99</v>
      </c>
      <c r="J4030" s="92"/>
      <c r="K4030" s="93"/>
      <c r="L4030" s="91" t="s">
        <v>100</v>
      </c>
      <c r="M4030" s="92"/>
      <c r="N4030" s="93"/>
      <c r="O4030" s="5"/>
    </row>
    <row r="4031" spans="2:15">
      <c r="B4031" s="3"/>
      <c r="C4031" s="4"/>
      <c r="D4031" s="4"/>
      <c r="E4031" s="4"/>
      <c r="F4031" s="4"/>
      <c r="G4031" s="4"/>
      <c r="H4031" s="4"/>
      <c r="I4031" s="4"/>
      <c r="J4031" s="4"/>
      <c r="K4031" s="4"/>
      <c r="L4031" s="4"/>
      <c r="M4031" s="4"/>
      <c r="N4031" s="4"/>
      <c r="O4031" s="5"/>
    </row>
    <row r="4032" spans="2:15">
      <c r="B4032" s="6" t="s">
        <v>102</v>
      </c>
      <c r="C4032" s="7" t="s">
        <v>103</v>
      </c>
      <c r="D4032" s="7"/>
      <c r="E4032" s="7" t="s">
        <v>3</v>
      </c>
      <c r="F4032" s="7"/>
      <c r="G4032" s="7"/>
      <c r="H4032" s="7"/>
      <c r="I4032" s="11"/>
      <c r="J4032" s="11"/>
      <c r="K4032" s="11"/>
      <c r="L4032" s="11"/>
      <c r="M4032" s="11"/>
      <c r="N4032" s="11"/>
      <c r="O4032" s="9"/>
    </row>
    <row r="4033" spans="2:15">
      <c r="B4033" s="14"/>
      <c r="C4033" s="31" t="s">
        <v>40</v>
      </c>
      <c r="D4033" s="95" t="s">
        <v>104</v>
      </c>
      <c r="E4033" s="96"/>
      <c r="F4033" s="96"/>
      <c r="G4033" s="96"/>
      <c r="H4033" s="96"/>
      <c r="I4033" s="96"/>
      <c r="J4033" s="97"/>
      <c r="K4033" s="95" t="s">
        <v>105</v>
      </c>
      <c r="L4033" s="96"/>
      <c r="M4033" s="96"/>
      <c r="N4033" s="97"/>
      <c r="O4033" s="5"/>
    </row>
    <row r="4034" spans="2:15">
      <c r="B4034" s="6"/>
      <c r="C4034" s="29">
        <v>1</v>
      </c>
      <c r="D4034" s="91" t="s">
        <v>106</v>
      </c>
      <c r="E4034" s="92"/>
      <c r="F4034" s="92"/>
      <c r="G4034" s="92"/>
      <c r="H4034" s="92"/>
      <c r="I4034" s="92"/>
      <c r="J4034" s="93"/>
      <c r="K4034" s="91" t="s">
        <v>107</v>
      </c>
      <c r="L4034" s="92"/>
      <c r="M4034" s="92"/>
      <c r="N4034" s="93"/>
      <c r="O4034" s="9"/>
    </row>
    <row r="4035" spans="2:15">
      <c r="B4035" s="6"/>
      <c r="C4035" s="29">
        <v>2</v>
      </c>
      <c r="D4035" s="91" t="s">
        <v>108</v>
      </c>
      <c r="E4035" s="92"/>
      <c r="F4035" s="92"/>
      <c r="G4035" s="92"/>
      <c r="H4035" s="92"/>
      <c r="I4035" s="92"/>
      <c r="J4035" s="93"/>
      <c r="K4035" s="91" t="s">
        <v>109</v>
      </c>
      <c r="L4035" s="92"/>
      <c r="M4035" s="92"/>
      <c r="N4035" s="93"/>
      <c r="O4035" s="9"/>
    </row>
    <row r="4036" spans="2:15">
      <c r="B4036" s="6"/>
      <c r="C4036" s="29">
        <v>3</v>
      </c>
      <c r="D4036" s="91" t="s">
        <v>110</v>
      </c>
      <c r="E4036" s="92"/>
      <c r="F4036" s="92"/>
      <c r="G4036" s="92"/>
      <c r="H4036" s="92"/>
      <c r="I4036" s="92"/>
      <c r="J4036" s="93"/>
      <c r="K4036" s="91" t="s">
        <v>111</v>
      </c>
      <c r="L4036" s="92"/>
      <c r="M4036" s="92"/>
      <c r="N4036" s="93"/>
      <c r="O4036" s="9"/>
    </row>
    <row r="4037" spans="2:15">
      <c r="B4037" s="6"/>
      <c r="C4037" s="29">
        <v>4</v>
      </c>
      <c r="D4037" s="91" t="s">
        <v>112</v>
      </c>
      <c r="E4037" s="92"/>
      <c r="F4037" s="92"/>
      <c r="G4037" s="92"/>
      <c r="H4037" s="92"/>
      <c r="I4037" s="92"/>
      <c r="J4037" s="93"/>
      <c r="K4037" s="91" t="s">
        <v>113</v>
      </c>
      <c r="L4037" s="92"/>
      <c r="M4037" s="92"/>
      <c r="N4037" s="93"/>
      <c r="O4037" s="9"/>
    </row>
    <row r="4038" spans="2:15">
      <c r="B4038" s="6"/>
      <c r="C4038" s="29">
        <v>5</v>
      </c>
      <c r="D4038" s="91" t="s">
        <v>114</v>
      </c>
      <c r="E4038" s="92"/>
      <c r="F4038" s="92"/>
      <c r="G4038" s="92"/>
      <c r="H4038" s="92"/>
      <c r="I4038" s="92"/>
      <c r="J4038" s="93"/>
      <c r="K4038" s="91" t="s">
        <v>115</v>
      </c>
      <c r="L4038" s="92"/>
      <c r="M4038" s="92"/>
      <c r="N4038" s="93"/>
      <c r="O4038" s="9"/>
    </row>
    <row r="4039" spans="2:15">
      <c r="B4039" s="6"/>
      <c r="C4039" s="29">
        <v>6</v>
      </c>
      <c r="D4039" s="91" t="s">
        <v>116</v>
      </c>
      <c r="E4039" s="92"/>
      <c r="F4039" s="92"/>
      <c r="G4039" s="92"/>
      <c r="H4039" s="92"/>
      <c r="I4039" s="92"/>
      <c r="J4039" s="93"/>
      <c r="K4039" s="91" t="s">
        <v>117</v>
      </c>
      <c r="L4039" s="92"/>
      <c r="M4039" s="92"/>
      <c r="N4039" s="93"/>
      <c r="O4039" s="9"/>
    </row>
    <row r="4040" spans="2:15">
      <c r="B4040" s="6"/>
      <c r="C4040" s="29">
        <v>7</v>
      </c>
      <c r="D4040" s="91" t="s">
        <v>118</v>
      </c>
      <c r="E4040" s="92"/>
      <c r="F4040" s="92"/>
      <c r="G4040" s="92"/>
      <c r="H4040" s="92"/>
      <c r="I4040" s="92"/>
      <c r="J4040" s="93"/>
      <c r="K4040" s="91" t="s">
        <v>119</v>
      </c>
      <c r="L4040" s="92"/>
      <c r="M4040" s="92"/>
      <c r="N4040" s="93"/>
      <c r="O4040" s="9"/>
    </row>
    <row r="4041" spans="2:15">
      <c r="B4041" s="6"/>
      <c r="C4041" s="29">
        <v>8</v>
      </c>
      <c r="D4041" s="91" t="s">
        <v>120</v>
      </c>
      <c r="E4041" s="92"/>
      <c r="F4041" s="92"/>
      <c r="G4041" s="92"/>
      <c r="H4041" s="92"/>
      <c r="I4041" s="92"/>
      <c r="J4041" s="93"/>
      <c r="K4041" s="91" t="s">
        <v>121</v>
      </c>
      <c r="L4041" s="92"/>
      <c r="M4041" s="92"/>
      <c r="N4041" s="93"/>
      <c r="O4041" s="9"/>
    </row>
    <row r="4042" spans="2:15">
      <c r="B4042" s="6"/>
      <c r="C4042" s="29">
        <v>9</v>
      </c>
      <c r="D4042" s="91" t="s">
        <v>122</v>
      </c>
      <c r="E4042" s="92"/>
      <c r="F4042" s="92"/>
      <c r="G4042" s="92"/>
      <c r="H4042" s="92"/>
      <c r="I4042" s="92"/>
      <c r="J4042" s="93"/>
      <c r="K4042" s="91" t="s">
        <v>123</v>
      </c>
      <c r="L4042" s="92"/>
      <c r="M4042" s="92"/>
      <c r="N4042" s="93"/>
      <c r="O4042" s="9"/>
    </row>
    <row r="4043" spans="2:15">
      <c r="B4043" s="14"/>
      <c r="C4043" s="36"/>
      <c r="D4043" s="36"/>
      <c r="E4043" s="36"/>
      <c r="F4043" s="36"/>
      <c r="G4043" s="36"/>
      <c r="H4043" s="36"/>
      <c r="I4043" s="4"/>
      <c r="J4043" s="4"/>
      <c r="K4043" s="4"/>
      <c r="L4043" s="4"/>
      <c r="M4043" s="4"/>
      <c r="N4043" s="4"/>
      <c r="O4043" s="5"/>
    </row>
    <row r="4044" spans="2:15">
      <c r="B4044" s="6" t="s">
        <v>124</v>
      </c>
      <c r="C4044" s="94" t="s">
        <v>125</v>
      </c>
      <c r="D4044" s="94"/>
      <c r="E4044" s="11" t="s">
        <v>3</v>
      </c>
      <c r="F4044" s="11"/>
      <c r="G4044" s="11"/>
      <c r="H4044" s="11"/>
      <c r="I4044" s="11"/>
      <c r="J4044" s="11"/>
      <c r="K4044" s="11"/>
      <c r="L4044" s="11"/>
      <c r="M4044" s="11"/>
      <c r="N4044" s="11"/>
      <c r="O4044" s="9"/>
    </row>
    <row r="4045" spans="2:15">
      <c r="B4045" s="14"/>
      <c r="C4045" s="31" t="s">
        <v>40</v>
      </c>
      <c r="D4045" s="95" t="s">
        <v>126</v>
      </c>
      <c r="E4045" s="96"/>
      <c r="F4045" s="96"/>
      <c r="G4045" s="96"/>
      <c r="H4045" s="96"/>
      <c r="I4045" s="96"/>
      <c r="J4045" s="97"/>
      <c r="K4045" s="95" t="s">
        <v>127</v>
      </c>
      <c r="L4045" s="96"/>
      <c r="M4045" s="96"/>
      <c r="N4045" s="97"/>
      <c r="O4045" s="5"/>
    </row>
    <row r="4046" spans="2:15">
      <c r="B4046" s="6"/>
      <c r="C4046" s="29">
        <v>1</v>
      </c>
      <c r="D4046" s="91" t="s">
        <v>11</v>
      </c>
      <c r="E4046" s="92"/>
      <c r="F4046" s="92"/>
      <c r="G4046" s="92"/>
      <c r="H4046" s="92"/>
      <c r="I4046" s="92"/>
      <c r="J4046" s="93"/>
      <c r="K4046" s="91" t="s">
        <v>11</v>
      </c>
      <c r="L4046" s="92"/>
      <c r="M4046" s="92"/>
      <c r="N4046" s="93"/>
      <c r="O4046" s="9"/>
    </row>
    <row r="4047" spans="2:15">
      <c r="B4047" s="6"/>
      <c r="C4047" s="29">
        <v>2</v>
      </c>
      <c r="D4047" s="91" t="s">
        <v>11</v>
      </c>
      <c r="E4047" s="92"/>
      <c r="F4047" s="92"/>
      <c r="G4047" s="92"/>
      <c r="H4047" s="92"/>
      <c r="I4047" s="92"/>
      <c r="J4047" s="93"/>
      <c r="K4047" s="91" t="s">
        <v>11</v>
      </c>
      <c r="L4047" s="92"/>
      <c r="M4047" s="92"/>
      <c r="N4047" s="93"/>
      <c r="O4047" s="9"/>
    </row>
    <row r="4048" spans="2:15">
      <c r="B4048" s="3"/>
      <c r="C4048" s="4"/>
      <c r="D4048" s="4"/>
      <c r="E4048" s="4"/>
      <c r="F4048" s="30"/>
      <c r="G4048" s="30"/>
      <c r="H4048" s="30"/>
      <c r="I4048" s="30"/>
      <c r="J4048" s="30"/>
      <c r="K4048" s="30"/>
      <c r="L4048" s="30"/>
      <c r="M4048" s="30"/>
      <c r="N4048" s="30"/>
      <c r="O4048" s="5"/>
    </row>
    <row r="4049" spans="2:15">
      <c r="B4049" s="6" t="s">
        <v>128</v>
      </c>
      <c r="C4049" s="7" t="s">
        <v>129</v>
      </c>
      <c r="D4049" s="7"/>
      <c r="E4049" s="7" t="s">
        <v>3</v>
      </c>
      <c r="F4049" s="7"/>
      <c r="G4049" s="7"/>
      <c r="H4049" s="7"/>
      <c r="I4049" s="11"/>
      <c r="J4049" s="11"/>
      <c r="K4049" s="11"/>
      <c r="L4049" s="11"/>
      <c r="M4049" s="11"/>
      <c r="N4049" s="11"/>
      <c r="O4049" s="9"/>
    </row>
    <row r="4050" spans="2:15">
      <c r="B4050" s="32"/>
      <c r="C4050" s="7" t="s">
        <v>9</v>
      </c>
      <c r="D4050" s="38" t="s">
        <v>130</v>
      </c>
      <c r="E4050" s="38" t="s">
        <v>3</v>
      </c>
      <c r="F4050" s="88" t="s">
        <v>370</v>
      </c>
      <c r="G4050" s="88"/>
      <c r="H4050" s="87"/>
      <c r="I4050" s="87"/>
      <c r="J4050" s="87"/>
      <c r="K4050" s="87"/>
      <c r="L4050" s="87"/>
      <c r="M4050" s="87"/>
      <c r="N4050" s="87"/>
      <c r="O4050" s="9"/>
    </row>
    <row r="4051" spans="2:15">
      <c r="B4051" s="32"/>
      <c r="C4051" s="7" t="s">
        <v>12</v>
      </c>
      <c r="D4051" s="38" t="s">
        <v>132</v>
      </c>
      <c r="E4051" s="38" t="s">
        <v>3</v>
      </c>
      <c r="F4051" s="11" t="s">
        <v>133</v>
      </c>
      <c r="G4051" s="88" t="s">
        <v>134</v>
      </c>
      <c r="H4051" s="87"/>
      <c r="I4051" s="87"/>
      <c r="J4051" s="87"/>
      <c r="K4051" s="87"/>
      <c r="L4051" s="87"/>
      <c r="M4051" s="87"/>
      <c r="N4051" s="87"/>
      <c r="O4051" s="9"/>
    </row>
    <row r="4052" spans="2:15">
      <c r="B4052" s="32"/>
      <c r="C4052" s="7"/>
      <c r="D4052" s="38"/>
      <c r="E4052" s="38"/>
      <c r="F4052" s="11" t="s">
        <v>135</v>
      </c>
      <c r="G4052" s="87" t="s">
        <v>136</v>
      </c>
      <c r="H4052" s="87"/>
      <c r="I4052" s="87"/>
      <c r="J4052" s="87"/>
      <c r="K4052" s="87"/>
      <c r="L4052" s="87"/>
      <c r="M4052" s="87"/>
      <c r="N4052" s="87"/>
      <c r="O4052" s="9"/>
    </row>
    <row r="4053" spans="2:15">
      <c r="B4053" s="32"/>
      <c r="C4053" s="7"/>
      <c r="D4053" s="38"/>
      <c r="E4053" s="38"/>
      <c r="F4053" s="11" t="s">
        <v>137</v>
      </c>
      <c r="G4053" s="87" t="s">
        <v>138</v>
      </c>
      <c r="H4053" s="87"/>
      <c r="I4053" s="87"/>
      <c r="J4053" s="87"/>
      <c r="K4053" s="87"/>
      <c r="L4053" s="87"/>
      <c r="M4053" s="87"/>
      <c r="N4053" s="87"/>
      <c r="O4053" s="9"/>
    </row>
    <row r="4054" spans="2:15">
      <c r="B4054" s="32"/>
      <c r="C4054" s="7"/>
      <c r="D4054" s="38"/>
      <c r="E4054" s="38"/>
      <c r="F4054" s="11" t="s">
        <v>139</v>
      </c>
      <c r="G4054" s="87" t="s">
        <v>140</v>
      </c>
      <c r="H4054" s="87"/>
      <c r="I4054" s="87"/>
      <c r="J4054" s="87"/>
      <c r="K4054" s="87"/>
      <c r="L4054" s="87"/>
      <c r="M4054" s="87"/>
      <c r="N4054" s="87"/>
      <c r="O4054" s="9"/>
    </row>
    <row r="4055" spans="2:15">
      <c r="B4055" s="32"/>
      <c r="C4055" s="7" t="s">
        <v>14</v>
      </c>
      <c r="D4055" s="39" t="s">
        <v>141</v>
      </c>
      <c r="E4055" s="38" t="s">
        <v>3</v>
      </c>
      <c r="F4055" s="11" t="s">
        <v>144</v>
      </c>
      <c r="G4055" s="88" t="s">
        <v>145</v>
      </c>
      <c r="H4055" s="87"/>
      <c r="I4055" s="87"/>
      <c r="J4055" s="87"/>
      <c r="K4055" s="87"/>
      <c r="L4055" s="87"/>
      <c r="M4055" s="87"/>
      <c r="N4055" s="87"/>
      <c r="O4055" s="9"/>
    </row>
    <row r="4056" spans="2:15">
      <c r="B4056" s="32"/>
      <c r="C4056" s="7"/>
      <c r="D4056" s="39"/>
      <c r="E4056" s="38"/>
      <c r="F4056" s="11" t="s">
        <v>146</v>
      </c>
      <c r="G4056" s="86" t="s">
        <v>147</v>
      </c>
      <c r="H4056" s="87"/>
      <c r="I4056" s="87"/>
      <c r="J4056" s="87"/>
      <c r="K4056" s="87"/>
      <c r="L4056" s="87"/>
      <c r="M4056" s="87"/>
      <c r="N4056" s="87"/>
      <c r="O4056" s="9"/>
    </row>
    <row r="4057" spans="2:15">
      <c r="B4057" s="32"/>
      <c r="C4057" s="7"/>
      <c r="D4057" s="39"/>
      <c r="E4057" s="38"/>
      <c r="F4057" s="11" t="s">
        <v>148</v>
      </c>
      <c r="G4057" s="86" t="s">
        <v>149</v>
      </c>
      <c r="H4057" s="87"/>
      <c r="I4057" s="87"/>
      <c r="J4057" s="87"/>
      <c r="K4057" s="87"/>
      <c r="L4057" s="87"/>
      <c r="M4057" s="87"/>
      <c r="N4057" s="87"/>
      <c r="O4057" s="9"/>
    </row>
    <row r="4058" spans="2:15">
      <c r="B4058" s="32"/>
      <c r="C4058" s="7"/>
      <c r="D4058" s="39"/>
      <c r="E4058" s="38"/>
      <c r="F4058" s="11" t="s">
        <v>326</v>
      </c>
      <c r="G4058" s="86" t="s">
        <v>327</v>
      </c>
      <c r="H4058" s="87"/>
      <c r="I4058" s="87"/>
      <c r="J4058" s="87"/>
      <c r="K4058" s="87"/>
      <c r="L4058" s="87"/>
      <c r="M4058" s="87"/>
      <c r="N4058" s="87"/>
      <c r="O4058" s="9"/>
    </row>
    <row r="4059" spans="2:15">
      <c r="B4059" s="32"/>
      <c r="C4059" s="7" t="s">
        <v>17</v>
      </c>
      <c r="D4059" s="38" t="s">
        <v>150</v>
      </c>
      <c r="E4059" s="38" t="s">
        <v>3</v>
      </c>
      <c r="F4059" s="11" t="s">
        <v>151</v>
      </c>
      <c r="G4059" s="11" t="s">
        <v>3</v>
      </c>
      <c r="H4059" s="88" t="s">
        <v>152</v>
      </c>
      <c r="I4059" s="87"/>
      <c r="J4059" s="87"/>
      <c r="K4059" s="87"/>
      <c r="L4059" s="87"/>
      <c r="M4059" s="87"/>
      <c r="N4059" s="87"/>
      <c r="O4059" s="9"/>
    </row>
    <row r="4060" spans="2:15">
      <c r="B4060" s="32"/>
      <c r="C4060" s="7"/>
      <c r="D4060" s="38"/>
      <c r="E4060" s="38"/>
      <c r="F4060" s="11" t="s">
        <v>328</v>
      </c>
      <c r="G4060" s="11" t="s">
        <v>3</v>
      </c>
      <c r="H4060" s="11" t="s">
        <v>329</v>
      </c>
      <c r="I4060" s="40"/>
      <c r="J4060" s="40"/>
      <c r="K4060" s="40"/>
      <c r="L4060" s="40"/>
      <c r="M4060" s="40"/>
      <c r="N4060" s="40"/>
      <c r="O4060" s="9"/>
    </row>
    <row r="4061" spans="2:15">
      <c r="B4061" s="32"/>
      <c r="C4061" s="7" t="s">
        <v>20</v>
      </c>
      <c r="D4061" s="38" t="s">
        <v>155</v>
      </c>
      <c r="E4061" s="38" t="s">
        <v>3</v>
      </c>
      <c r="F4061" s="88" t="s">
        <v>156</v>
      </c>
      <c r="G4061" s="87"/>
      <c r="H4061" s="87"/>
      <c r="I4061" s="87"/>
      <c r="J4061" s="87"/>
      <c r="K4061" s="87"/>
      <c r="L4061" s="87"/>
      <c r="M4061" s="87"/>
      <c r="N4061" s="87"/>
      <c r="O4061" s="9"/>
    </row>
    <row r="4062" spans="2:15">
      <c r="B4062" s="32"/>
      <c r="C4062" s="7"/>
      <c r="D4062" s="38"/>
      <c r="E4062" s="38"/>
      <c r="F4062" s="88" t="s">
        <v>157</v>
      </c>
      <c r="G4062" s="87"/>
      <c r="H4062" s="87"/>
      <c r="I4062" s="87"/>
      <c r="J4062" s="87"/>
      <c r="K4062" s="87"/>
      <c r="L4062" s="87"/>
      <c r="M4062" s="87"/>
      <c r="N4062" s="87"/>
      <c r="O4062" s="9"/>
    </row>
    <row r="4063" spans="2:15">
      <c r="B4063" s="32"/>
      <c r="C4063" s="7"/>
      <c r="D4063" s="38"/>
      <c r="E4063" s="38"/>
      <c r="F4063" s="88" t="s">
        <v>158</v>
      </c>
      <c r="G4063" s="87"/>
      <c r="H4063" s="87"/>
      <c r="I4063" s="87"/>
      <c r="J4063" s="87"/>
      <c r="K4063" s="87"/>
      <c r="L4063" s="87"/>
      <c r="M4063" s="87"/>
      <c r="N4063" s="87"/>
      <c r="O4063" s="9"/>
    </row>
    <row r="4064" spans="2:15">
      <c r="B4064" s="32"/>
      <c r="C4064" s="7"/>
      <c r="D4064" s="38"/>
      <c r="E4064" s="38"/>
      <c r="F4064" s="88" t="s">
        <v>159</v>
      </c>
      <c r="G4064" s="87"/>
      <c r="H4064" s="87"/>
      <c r="I4064" s="87"/>
      <c r="J4064" s="87"/>
      <c r="K4064" s="87"/>
      <c r="L4064" s="87"/>
      <c r="M4064" s="87"/>
      <c r="N4064" s="87"/>
      <c r="O4064" s="9"/>
    </row>
    <row r="4065" spans="2:15">
      <c r="B4065" s="32"/>
      <c r="C4065" s="7"/>
      <c r="D4065" s="38"/>
      <c r="E4065" s="38"/>
      <c r="F4065" s="88" t="s">
        <v>160</v>
      </c>
      <c r="G4065" s="87"/>
      <c r="H4065" s="87"/>
      <c r="I4065" s="87"/>
      <c r="J4065" s="87"/>
      <c r="K4065" s="87"/>
      <c r="L4065" s="87"/>
      <c r="M4065" s="87"/>
      <c r="N4065" s="87"/>
      <c r="O4065" s="9"/>
    </row>
    <row r="4066" spans="2:15">
      <c r="B4066" s="32"/>
      <c r="C4066" s="7"/>
      <c r="D4066" s="38"/>
      <c r="E4066" s="38"/>
      <c r="F4066" s="88" t="s">
        <v>161</v>
      </c>
      <c r="G4066" s="87"/>
      <c r="H4066" s="87"/>
      <c r="I4066" s="87"/>
      <c r="J4066" s="87"/>
      <c r="K4066" s="87"/>
      <c r="L4066" s="87"/>
      <c r="M4066" s="87"/>
      <c r="N4066" s="87"/>
      <c r="O4066" s="9"/>
    </row>
    <row r="4067" spans="2:15">
      <c r="B4067" s="32"/>
      <c r="C4067" s="7" t="s">
        <v>22</v>
      </c>
      <c r="D4067" s="38" t="s">
        <v>162</v>
      </c>
      <c r="E4067" s="38" t="s">
        <v>3</v>
      </c>
      <c r="F4067" s="41" t="s">
        <v>163</v>
      </c>
      <c r="G4067" s="11"/>
      <c r="H4067" s="7" t="s">
        <v>164</v>
      </c>
      <c r="I4067" s="8"/>
      <c r="J4067" s="11" t="s">
        <v>165</v>
      </c>
      <c r="K4067" s="11"/>
      <c r="L4067" s="11"/>
      <c r="M4067" s="11"/>
      <c r="N4067" s="11"/>
      <c r="O4067" s="9"/>
    </row>
    <row r="4068" spans="2:15">
      <c r="B4068" s="32"/>
      <c r="C4068" s="7"/>
      <c r="D4068" s="38"/>
      <c r="E4068" s="42"/>
      <c r="F4068" s="41" t="s">
        <v>166</v>
      </c>
      <c r="G4068" s="28"/>
      <c r="H4068" s="7" t="s">
        <v>167</v>
      </c>
      <c r="I4068" s="43"/>
      <c r="J4068" s="7" t="s">
        <v>168</v>
      </c>
      <c r="K4068" s="11"/>
      <c r="L4068" s="11"/>
      <c r="M4068" s="11"/>
      <c r="N4068" s="11"/>
      <c r="O4068" s="9"/>
    </row>
    <row r="4069" spans="2:15">
      <c r="B4069" s="32"/>
      <c r="C4069" s="7"/>
      <c r="D4069" s="38"/>
      <c r="E4069" s="42"/>
      <c r="F4069" s="41" t="s">
        <v>169</v>
      </c>
      <c r="G4069" s="28"/>
      <c r="H4069" s="7" t="s">
        <v>170</v>
      </c>
      <c r="I4069" s="43"/>
      <c r="J4069" s="43" t="s">
        <v>168</v>
      </c>
      <c r="K4069" s="11"/>
      <c r="L4069" s="11"/>
      <c r="M4069" s="11"/>
      <c r="N4069" s="11"/>
      <c r="O4069" s="9"/>
    </row>
    <row r="4070" spans="2:15">
      <c r="B4070" s="32"/>
      <c r="C4070" s="7"/>
      <c r="D4070" s="38"/>
      <c r="E4070" s="42"/>
      <c r="F4070" s="41" t="s">
        <v>171</v>
      </c>
      <c r="G4070" s="28"/>
      <c r="H4070" s="7" t="s">
        <v>172</v>
      </c>
      <c r="I4070" s="43"/>
      <c r="J4070" s="43" t="s">
        <v>168</v>
      </c>
      <c r="K4070" s="11"/>
      <c r="L4070" s="11"/>
      <c r="M4070" s="11"/>
      <c r="N4070" s="11"/>
      <c r="O4070" s="9"/>
    </row>
    <row r="4071" spans="2:15">
      <c r="B4071" s="32"/>
      <c r="C4071" s="7"/>
      <c r="D4071" s="44"/>
      <c r="E4071" s="42"/>
      <c r="F4071" s="41" t="s">
        <v>173</v>
      </c>
      <c r="G4071" s="28"/>
      <c r="H4071" s="7" t="s">
        <v>174</v>
      </c>
      <c r="I4071" s="43"/>
      <c r="J4071" s="43" t="s">
        <v>168</v>
      </c>
      <c r="K4071" s="11"/>
      <c r="L4071" s="11"/>
      <c r="M4071" s="11"/>
      <c r="N4071" s="11"/>
      <c r="O4071" s="9"/>
    </row>
    <row r="4072" spans="2:15">
      <c r="B4072" s="32"/>
      <c r="C4072" s="7"/>
      <c r="D4072" s="44"/>
      <c r="E4072" s="42"/>
      <c r="F4072" s="41" t="s">
        <v>175</v>
      </c>
      <c r="G4072" s="28"/>
      <c r="H4072" s="7" t="s">
        <v>176</v>
      </c>
      <c r="I4072" s="43"/>
      <c r="J4072" s="43" t="s">
        <v>168</v>
      </c>
      <c r="K4072" s="11"/>
      <c r="L4072" s="11"/>
      <c r="M4072" s="11"/>
      <c r="N4072" s="11"/>
      <c r="O4072" s="9"/>
    </row>
    <row r="4073" spans="2:15">
      <c r="B4073" s="32"/>
      <c r="C4073" s="7" t="s">
        <v>24</v>
      </c>
      <c r="D4073" s="38" t="s">
        <v>177</v>
      </c>
      <c r="E4073" s="10"/>
      <c r="F4073" s="11" t="s">
        <v>178</v>
      </c>
      <c r="G4073" s="88" t="s">
        <v>179</v>
      </c>
      <c r="H4073" s="87"/>
      <c r="I4073" s="87"/>
      <c r="J4073" s="87"/>
      <c r="K4073" s="87"/>
      <c r="L4073" s="87"/>
      <c r="M4073" s="87"/>
      <c r="N4073" s="87"/>
      <c r="O4073" s="9"/>
    </row>
    <row r="4074" spans="2:15">
      <c r="B4074" s="32"/>
      <c r="C4074" s="11"/>
      <c r="D4074" s="44"/>
      <c r="E4074" s="44"/>
      <c r="F4074" s="28" t="s">
        <v>180</v>
      </c>
      <c r="G4074" s="88" t="s">
        <v>181</v>
      </c>
      <c r="H4074" s="87"/>
      <c r="I4074" s="87"/>
      <c r="J4074" s="87"/>
      <c r="K4074" s="87"/>
      <c r="L4074" s="87"/>
      <c r="M4074" s="87"/>
      <c r="N4074" s="87"/>
      <c r="O4074" s="9"/>
    </row>
    <row r="4075" spans="2:15">
      <c r="B4075" s="32"/>
      <c r="C4075" s="11"/>
      <c r="D4075" s="44"/>
      <c r="E4075" s="44"/>
      <c r="F4075" s="28" t="s">
        <v>182</v>
      </c>
      <c r="G4075" s="88" t="s">
        <v>183</v>
      </c>
      <c r="H4075" s="87"/>
      <c r="I4075" s="87"/>
      <c r="J4075" s="87"/>
      <c r="K4075" s="87"/>
      <c r="L4075" s="87"/>
      <c r="M4075" s="87"/>
      <c r="N4075" s="87"/>
      <c r="O4075" s="9"/>
    </row>
    <row r="4076" spans="2:15">
      <c r="B4076" s="32"/>
      <c r="C4076" s="11"/>
      <c r="D4076" s="44"/>
      <c r="E4076" s="44"/>
      <c r="F4076" s="28" t="s">
        <v>184</v>
      </c>
      <c r="G4076" s="88" t="s">
        <v>185</v>
      </c>
      <c r="H4076" s="88"/>
      <c r="I4076" s="88"/>
      <c r="J4076" s="88"/>
      <c r="K4076" s="88"/>
      <c r="L4076" s="88"/>
      <c r="M4076" s="88"/>
      <c r="N4076" s="88"/>
      <c r="O4076" s="9"/>
    </row>
    <row r="4077" spans="2:15">
      <c r="B4077" s="3"/>
      <c r="C4077" s="4"/>
      <c r="D4077" s="45"/>
      <c r="E4077" s="45"/>
      <c r="F4077" s="4"/>
      <c r="G4077" s="4"/>
      <c r="H4077" s="4"/>
      <c r="I4077" s="4"/>
      <c r="J4077" s="4"/>
      <c r="K4077" s="4"/>
      <c r="L4077" s="4"/>
      <c r="M4077" s="4"/>
      <c r="N4077" s="4"/>
      <c r="O4077" s="5"/>
    </row>
    <row r="4078" spans="2:15">
      <c r="B4078" s="6" t="s">
        <v>186</v>
      </c>
      <c r="C4078" s="89" t="s">
        <v>187</v>
      </c>
      <c r="D4078" s="90"/>
      <c r="E4078" s="7" t="s">
        <v>3</v>
      </c>
      <c r="F4078" s="7" t="s">
        <v>188</v>
      </c>
      <c r="G4078" s="7"/>
      <c r="H4078" s="10"/>
      <c r="I4078" s="7"/>
      <c r="J4078" s="11"/>
      <c r="K4078" s="11"/>
      <c r="L4078" s="11"/>
      <c r="M4078" s="11"/>
      <c r="N4078" s="11"/>
      <c r="O4078" s="9"/>
    </row>
    <row r="4079" spans="2:15">
      <c r="B4079" s="3"/>
      <c r="C4079" s="4"/>
      <c r="D4079" s="45"/>
      <c r="E4079" s="45"/>
      <c r="F4079" s="4"/>
      <c r="G4079" s="4"/>
      <c r="H4079" s="4"/>
      <c r="I4079" s="4"/>
      <c r="J4079" s="4"/>
      <c r="K4079" s="4"/>
      <c r="L4079" s="4"/>
      <c r="M4079" s="4"/>
      <c r="N4079" s="4"/>
      <c r="O4079" s="5"/>
    </row>
    <row r="4080" spans="2:15">
      <c r="B4080" s="6" t="s">
        <v>189</v>
      </c>
      <c r="C4080" s="7" t="s">
        <v>190</v>
      </c>
      <c r="D4080" s="7"/>
      <c r="E4080" s="38" t="s">
        <v>3</v>
      </c>
      <c r="F4080" s="28">
        <v>5</v>
      </c>
      <c r="G4080" s="11"/>
      <c r="H4080" s="11"/>
      <c r="I4080" s="11"/>
      <c r="J4080" s="7"/>
      <c r="K4080" s="11"/>
      <c r="L4080" s="11"/>
      <c r="M4080" s="11"/>
      <c r="N4080" s="11"/>
      <c r="O4080" s="9"/>
    </row>
    <row r="4081" spans="2:15">
      <c r="B4081" s="46"/>
      <c r="C4081" s="47"/>
      <c r="D4081" s="48"/>
      <c r="E4081" s="48"/>
      <c r="F4081" s="49"/>
      <c r="G4081" s="49"/>
      <c r="H4081" s="49"/>
      <c r="I4081" s="49"/>
      <c r="J4081" s="49"/>
      <c r="K4081" s="49"/>
      <c r="L4081" s="49"/>
      <c r="M4081" s="49"/>
      <c r="N4081" s="49"/>
      <c r="O4081" s="50"/>
    </row>
    <row r="4084" spans="2:15">
      <c r="K4084" s="55" t="s">
        <v>98</v>
      </c>
    </row>
    <row r="4085" spans="2:15">
      <c r="K4085" s="56" t="s">
        <v>644</v>
      </c>
    </row>
    <row r="4086" spans="2:15">
      <c r="K4086" s="58"/>
    </row>
    <row r="4087" spans="2:15">
      <c r="K4087" s="58"/>
    </row>
    <row r="4088" spans="2:15">
      <c r="K4088" s="58"/>
    </row>
    <row r="4089" spans="2:15">
      <c r="K4089" s="84" t="s">
        <v>645</v>
      </c>
    </row>
    <row r="4090" spans="2:15">
      <c r="K4090" s="57" t="s">
        <v>646</v>
      </c>
    </row>
    <row r="4177" spans="2:15">
      <c r="B4177" s="120" t="s">
        <v>0</v>
      </c>
      <c r="C4177" s="121"/>
      <c r="D4177" s="121"/>
      <c r="E4177" s="121"/>
      <c r="F4177" s="121"/>
      <c r="G4177" s="121"/>
      <c r="H4177" s="121"/>
      <c r="I4177" s="121"/>
      <c r="J4177" s="121"/>
      <c r="K4177" s="121"/>
      <c r="L4177" s="121"/>
      <c r="M4177" s="121"/>
      <c r="N4177" s="121"/>
      <c r="O4177" s="1"/>
    </row>
    <row r="4178" spans="2:15">
      <c r="B4178" s="3"/>
      <c r="C4178" s="4"/>
      <c r="D4178" s="4"/>
      <c r="E4178" s="4"/>
      <c r="F4178" s="4"/>
      <c r="G4178" s="4"/>
      <c r="H4178" s="4"/>
      <c r="I4178" s="4"/>
      <c r="J4178" s="4"/>
      <c r="K4178" s="4"/>
      <c r="L4178" s="4"/>
      <c r="M4178" s="4"/>
      <c r="N4178" s="4"/>
      <c r="O4178" s="5"/>
    </row>
    <row r="4179" spans="2:15">
      <c r="B4179" s="6" t="s">
        <v>1</v>
      </c>
      <c r="C4179" s="7" t="s">
        <v>2</v>
      </c>
      <c r="D4179" s="7"/>
      <c r="E4179" s="8" t="s">
        <v>3</v>
      </c>
      <c r="F4179" s="94" t="s">
        <v>333</v>
      </c>
      <c r="G4179" s="94"/>
      <c r="H4179" s="94"/>
      <c r="I4179" s="94"/>
      <c r="J4179" s="94"/>
      <c r="K4179" s="94"/>
      <c r="L4179" s="94"/>
      <c r="M4179" s="94"/>
      <c r="N4179" s="94"/>
      <c r="O4179" s="9"/>
    </row>
    <row r="4180" spans="2:15">
      <c r="B4180" s="6"/>
      <c r="C4180" s="7"/>
      <c r="D4180" s="7"/>
      <c r="E4180" s="8"/>
      <c r="F4180" s="7"/>
      <c r="G4180" s="7"/>
      <c r="H4180" s="7"/>
      <c r="I4180" s="7"/>
      <c r="J4180" s="7"/>
      <c r="K4180" s="7"/>
      <c r="L4180" s="7"/>
      <c r="M4180" s="7"/>
      <c r="N4180" s="7"/>
      <c r="O4180" s="9"/>
    </row>
    <row r="4181" spans="2:15">
      <c r="B4181" s="6" t="s">
        <v>4</v>
      </c>
      <c r="C4181" s="7" t="s">
        <v>5</v>
      </c>
      <c r="D4181" s="7"/>
      <c r="E4181" s="8" t="s">
        <v>3</v>
      </c>
      <c r="F4181" s="94"/>
      <c r="G4181" s="94"/>
      <c r="H4181" s="94"/>
      <c r="I4181" s="94"/>
      <c r="J4181" s="94"/>
      <c r="K4181" s="94"/>
      <c r="L4181" s="94"/>
      <c r="M4181" s="94"/>
      <c r="N4181" s="94"/>
      <c r="O4181" s="9"/>
    </row>
    <row r="4182" spans="2:15">
      <c r="B4182" s="6"/>
      <c r="C4182" s="7"/>
      <c r="D4182" s="7"/>
      <c r="E4182" s="8"/>
      <c r="F4182" s="7"/>
      <c r="G4182" s="7"/>
      <c r="H4182" s="7"/>
      <c r="I4182" s="7"/>
      <c r="J4182" s="7"/>
      <c r="K4182" s="7"/>
      <c r="L4182" s="7"/>
      <c r="M4182" s="7"/>
      <c r="N4182" s="7"/>
      <c r="O4182" s="9"/>
    </row>
    <row r="4183" spans="2:15">
      <c r="B4183" s="6" t="s">
        <v>6</v>
      </c>
      <c r="C4183" s="7" t="s">
        <v>7</v>
      </c>
      <c r="D4183" s="7"/>
      <c r="E4183" s="8" t="s">
        <v>3</v>
      </c>
      <c r="F4183" s="94" t="s">
        <v>8</v>
      </c>
      <c r="G4183" s="94"/>
      <c r="H4183" s="94"/>
      <c r="I4183" s="94"/>
      <c r="J4183" s="94"/>
      <c r="K4183" s="94"/>
      <c r="L4183" s="94"/>
      <c r="M4183" s="94"/>
      <c r="N4183" s="94"/>
      <c r="O4183" s="9"/>
    </row>
    <row r="4184" spans="2:15">
      <c r="B4184" s="6"/>
      <c r="C4184" s="7" t="s">
        <v>9</v>
      </c>
      <c r="D4184" s="11" t="s">
        <v>10</v>
      </c>
      <c r="E4184" s="8" t="s">
        <v>3</v>
      </c>
      <c r="F4184" s="94" t="s">
        <v>11</v>
      </c>
      <c r="G4184" s="94"/>
      <c r="H4184" s="94"/>
      <c r="I4184" s="94"/>
      <c r="J4184" s="94"/>
      <c r="K4184" s="94"/>
      <c r="L4184" s="94"/>
      <c r="M4184" s="94"/>
      <c r="N4184" s="94"/>
      <c r="O4184" s="9"/>
    </row>
    <row r="4185" spans="2:15">
      <c r="B4185" s="6"/>
      <c r="C4185" s="7" t="s">
        <v>12</v>
      </c>
      <c r="D4185" s="11" t="s">
        <v>13</v>
      </c>
      <c r="E4185" s="8" t="s">
        <v>3</v>
      </c>
      <c r="F4185" s="94" t="s">
        <v>11</v>
      </c>
      <c r="G4185" s="94"/>
      <c r="H4185" s="94"/>
      <c r="I4185" s="94"/>
      <c r="J4185" s="94"/>
      <c r="K4185" s="94"/>
      <c r="L4185" s="94"/>
      <c r="M4185" s="94"/>
      <c r="N4185" s="94"/>
      <c r="O4185" s="9"/>
    </row>
    <row r="4186" spans="2:15">
      <c r="B4186" s="6"/>
      <c r="C4186" s="7" t="s">
        <v>14</v>
      </c>
      <c r="D4186" s="11" t="s">
        <v>15</v>
      </c>
      <c r="E4186" s="8" t="s">
        <v>3</v>
      </c>
      <c r="F4186" s="94" t="s">
        <v>16</v>
      </c>
      <c r="G4186" s="94"/>
      <c r="H4186" s="94"/>
      <c r="I4186" s="94"/>
      <c r="J4186" s="94"/>
      <c r="K4186" s="94"/>
      <c r="L4186" s="94"/>
      <c r="M4186" s="94"/>
      <c r="N4186" s="94"/>
      <c r="O4186" s="9"/>
    </row>
    <row r="4187" spans="2:15">
      <c r="B4187" s="6"/>
      <c r="C4187" s="7" t="s">
        <v>17</v>
      </c>
      <c r="D4187" s="11" t="s">
        <v>18</v>
      </c>
      <c r="E4187" s="8" t="s">
        <v>3</v>
      </c>
      <c r="F4187" s="94" t="s">
        <v>389</v>
      </c>
      <c r="G4187" s="94"/>
      <c r="H4187" s="94"/>
      <c r="I4187" s="94"/>
      <c r="J4187" s="94"/>
      <c r="K4187" s="94"/>
      <c r="L4187" s="94"/>
      <c r="M4187" s="94"/>
      <c r="N4187" s="94"/>
      <c r="O4187" s="9"/>
    </row>
    <row r="4188" spans="2:15">
      <c r="B4188" s="6"/>
      <c r="C4188" s="7" t="s">
        <v>20</v>
      </c>
      <c r="D4188" s="11" t="s">
        <v>21</v>
      </c>
      <c r="E4188" s="8" t="s">
        <v>3</v>
      </c>
      <c r="F4188" s="94" t="s">
        <v>11</v>
      </c>
      <c r="G4188" s="94"/>
      <c r="H4188" s="94"/>
      <c r="I4188" s="94"/>
      <c r="J4188" s="94"/>
      <c r="K4188" s="94"/>
      <c r="L4188" s="94"/>
      <c r="M4188" s="94"/>
      <c r="N4188" s="94"/>
      <c r="O4188" s="9"/>
    </row>
    <row r="4189" spans="2:15">
      <c r="B4189" s="6"/>
      <c r="C4189" s="7" t="s">
        <v>22</v>
      </c>
      <c r="D4189" s="11" t="s">
        <v>23</v>
      </c>
      <c r="E4189" s="8" t="s">
        <v>3</v>
      </c>
      <c r="F4189" s="112" t="s">
        <v>11</v>
      </c>
      <c r="G4189" s="112"/>
      <c r="H4189" s="112"/>
      <c r="I4189" s="94"/>
      <c r="J4189" s="94"/>
      <c r="K4189" s="94"/>
      <c r="L4189" s="94"/>
      <c r="M4189" s="94"/>
      <c r="N4189" s="94"/>
      <c r="O4189" s="9"/>
    </row>
    <row r="4190" spans="2:15">
      <c r="B4190" s="6"/>
      <c r="C4190" s="7" t="s">
        <v>24</v>
      </c>
      <c r="D4190" s="11" t="s">
        <v>25</v>
      </c>
      <c r="E4190" s="8" t="s">
        <v>3</v>
      </c>
      <c r="F4190" s="112" t="s">
        <v>11</v>
      </c>
      <c r="G4190" s="112"/>
      <c r="H4190" s="112"/>
      <c r="I4190" s="94"/>
      <c r="J4190" s="94"/>
      <c r="K4190" s="94"/>
      <c r="L4190" s="94"/>
      <c r="M4190" s="94"/>
      <c r="N4190" s="94"/>
      <c r="O4190" s="9"/>
    </row>
    <row r="4191" spans="2:15">
      <c r="B4191" s="6"/>
      <c r="C4191" s="7"/>
      <c r="D4191" s="11"/>
      <c r="E4191" s="8"/>
      <c r="F4191" s="12"/>
      <c r="G4191" s="12"/>
      <c r="H4191" s="12"/>
      <c r="I4191" s="7"/>
      <c r="J4191" s="7"/>
      <c r="K4191" s="7"/>
      <c r="L4191" s="7"/>
      <c r="M4191" s="7"/>
      <c r="N4191" s="7"/>
      <c r="O4191" s="9"/>
    </row>
    <row r="4192" spans="2:15" ht="35.4" customHeight="1">
      <c r="B4192" s="6" t="s">
        <v>26</v>
      </c>
      <c r="C4192" s="7" t="s">
        <v>27</v>
      </c>
      <c r="D4192" s="7"/>
      <c r="E4192" s="8" t="s">
        <v>3</v>
      </c>
      <c r="F4192" s="89" t="s">
        <v>440</v>
      </c>
      <c r="G4192" s="89"/>
      <c r="H4192" s="89"/>
      <c r="I4192" s="89"/>
      <c r="J4192" s="89"/>
      <c r="K4192" s="89"/>
      <c r="L4192" s="89"/>
      <c r="M4192" s="89"/>
      <c r="N4192" s="89"/>
      <c r="O4192" s="9"/>
    </row>
    <row r="4193" spans="2:15">
      <c r="B4193" s="6"/>
      <c r="C4193" s="7"/>
      <c r="D4193" s="7"/>
      <c r="E4193" s="8"/>
      <c r="F4193" s="13"/>
      <c r="G4193" s="13"/>
      <c r="H4193" s="13"/>
      <c r="I4193" s="13"/>
      <c r="J4193" s="13"/>
      <c r="K4193" s="13"/>
      <c r="L4193" s="13"/>
      <c r="M4193" s="13"/>
      <c r="N4193" s="13"/>
      <c r="O4193" s="9"/>
    </row>
    <row r="4194" spans="2:15">
      <c r="B4194" s="6" t="s">
        <v>28</v>
      </c>
      <c r="C4194" s="7" t="s">
        <v>29</v>
      </c>
      <c r="D4194" s="7"/>
      <c r="E4194" s="8" t="s">
        <v>3</v>
      </c>
      <c r="F4194" s="113"/>
      <c r="G4194" s="113"/>
      <c r="H4194" s="113"/>
      <c r="I4194" s="113"/>
      <c r="J4194" s="113"/>
      <c r="K4194" s="113"/>
      <c r="L4194" s="113"/>
      <c r="M4194" s="113"/>
      <c r="N4194" s="113"/>
      <c r="O4194" s="9"/>
    </row>
    <row r="4195" spans="2:15">
      <c r="B4195" s="6"/>
      <c r="C4195" s="7" t="s">
        <v>9</v>
      </c>
      <c r="D4195" s="11" t="s">
        <v>30</v>
      </c>
      <c r="E4195" s="8" t="s">
        <v>31</v>
      </c>
      <c r="F4195" s="88" t="s">
        <v>335</v>
      </c>
      <c r="G4195" s="88"/>
      <c r="H4195" s="88"/>
      <c r="I4195" s="88"/>
      <c r="J4195" s="88"/>
      <c r="K4195" s="88"/>
      <c r="L4195" s="88"/>
      <c r="M4195" s="88"/>
      <c r="N4195" s="88"/>
      <c r="O4195" s="9"/>
    </row>
    <row r="4196" spans="2:15">
      <c r="B4196" s="6"/>
      <c r="C4196" s="7" t="s">
        <v>12</v>
      </c>
      <c r="D4196" s="11" t="s">
        <v>32</v>
      </c>
      <c r="E4196" s="8" t="s">
        <v>3</v>
      </c>
      <c r="F4196" s="7" t="s">
        <v>33</v>
      </c>
      <c r="G4196" s="7" t="s">
        <v>336</v>
      </c>
      <c r="H4196" s="7"/>
      <c r="I4196" s="7"/>
      <c r="J4196" s="7"/>
      <c r="K4196" s="7"/>
      <c r="L4196" s="7"/>
      <c r="M4196" s="7"/>
      <c r="N4196" s="7"/>
      <c r="O4196" s="9"/>
    </row>
    <row r="4197" spans="2:15">
      <c r="B4197" s="6"/>
      <c r="C4197" s="7"/>
      <c r="D4197" s="11"/>
      <c r="E4197" s="8"/>
      <c r="F4197" s="7" t="s">
        <v>34</v>
      </c>
      <c r="G4197" s="7" t="s">
        <v>35</v>
      </c>
      <c r="H4197" s="7"/>
      <c r="I4197" s="7"/>
      <c r="J4197" s="7"/>
      <c r="K4197" s="7"/>
      <c r="L4197" s="7"/>
      <c r="M4197" s="7"/>
      <c r="N4197" s="7"/>
      <c r="O4197" s="9"/>
    </row>
    <row r="4198" spans="2:15">
      <c r="B4198" s="6"/>
      <c r="C4198" s="7"/>
      <c r="D4198" s="11"/>
      <c r="E4198" s="8"/>
      <c r="F4198" s="7" t="s">
        <v>6</v>
      </c>
      <c r="G4198" s="7" t="s">
        <v>36</v>
      </c>
      <c r="H4198" s="7"/>
      <c r="I4198" s="7"/>
      <c r="J4198" s="7"/>
      <c r="K4198" s="7"/>
      <c r="L4198" s="7"/>
      <c r="M4198" s="7"/>
      <c r="N4198" s="7"/>
      <c r="O4198" s="9"/>
    </row>
    <row r="4199" spans="2:15">
      <c r="B4199" s="6"/>
      <c r="C4199" s="7" t="s">
        <v>14</v>
      </c>
      <c r="D4199" s="11" t="s">
        <v>37</v>
      </c>
      <c r="E4199" s="8" t="s">
        <v>3</v>
      </c>
      <c r="F4199" s="88"/>
      <c r="G4199" s="88"/>
      <c r="H4199" s="88"/>
      <c r="I4199" s="88"/>
      <c r="J4199" s="88"/>
      <c r="K4199" s="88"/>
      <c r="L4199" s="88"/>
      <c r="M4199" s="88"/>
      <c r="N4199" s="88"/>
      <c r="O4199" s="9"/>
    </row>
    <row r="4200" spans="2:15">
      <c r="B4200" s="6"/>
      <c r="C4200" s="7"/>
      <c r="D4200" s="11"/>
      <c r="E4200" s="8"/>
      <c r="F4200" s="13"/>
      <c r="G4200" s="13"/>
      <c r="H4200" s="13"/>
      <c r="I4200" s="13"/>
      <c r="J4200" s="13"/>
      <c r="K4200" s="13"/>
      <c r="L4200" s="13"/>
      <c r="M4200" s="13"/>
      <c r="N4200" s="13"/>
      <c r="O4200" s="9"/>
    </row>
    <row r="4201" spans="2:15">
      <c r="B4201" s="6" t="s">
        <v>38</v>
      </c>
      <c r="C4201" s="7" t="s">
        <v>39</v>
      </c>
      <c r="D4201" s="7"/>
      <c r="E4201" s="11" t="s">
        <v>3</v>
      </c>
      <c r="F4201" s="11"/>
      <c r="G4201" s="11"/>
      <c r="H4201" s="11"/>
      <c r="I4201" s="11"/>
      <c r="J4201" s="11"/>
      <c r="K4201" s="11"/>
      <c r="L4201" s="11"/>
      <c r="M4201" s="11"/>
      <c r="N4201" s="11"/>
      <c r="O4201" s="9"/>
    </row>
    <row r="4202" spans="2:15" ht="46.8">
      <c r="B4202" s="14"/>
      <c r="C4202" s="15" t="s">
        <v>40</v>
      </c>
      <c r="D4202" s="105" t="s">
        <v>41</v>
      </c>
      <c r="E4202" s="106"/>
      <c r="F4202" s="106"/>
      <c r="G4202" s="106"/>
      <c r="H4202" s="106"/>
      <c r="I4202" s="107"/>
      <c r="J4202" s="16" t="s">
        <v>42</v>
      </c>
      <c r="K4202" s="16" t="s">
        <v>43</v>
      </c>
      <c r="L4202" s="16" t="s">
        <v>44</v>
      </c>
      <c r="M4202" s="16" t="s">
        <v>45</v>
      </c>
      <c r="N4202" s="16" t="s">
        <v>46</v>
      </c>
      <c r="O4202" s="5"/>
    </row>
    <row r="4203" spans="2:15" ht="34.950000000000003" customHeight="1">
      <c r="B4203" s="6"/>
      <c r="C4203" s="64">
        <v>1</v>
      </c>
      <c r="D4203" s="114" t="s">
        <v>337</v>
      </c>
      <c r="E4203" s="115"/>
      <c r="F4203" s="116"/>
      <c r="G4203" s="116"/>
      <c r="H4203" s="116"/>
      <c r="I4203" s="117"/>
      <c r="J4203" s="17" t="s">
        <v>47</v>
      </c>
      <c r="K4203" s="18">
        <v>48</v>
      </c>
      <c r="L4203" s="19">
        <v>3</v>
      </c>
      <c r="M4203" s="20">
        <f>K4203*L4203</f>
        <v>144</v>
      </c>
      <c r="N4203" s="21">
        <f>M4203/1250</f>
        <v>0.1152</v>
      </c>
      <c r="O4203" s="9"/>
    </row>
    <row r="4204" spans="2:15" ht="34.950000000000003" customHeight="1">
      <c r="B4204" s="6"/>
      <c r="C4204" s="64">
        <v>2</v>
      </c>
      <c r="D4204" s="114" t="s">
        <v>338</v>
      </c>
      <c r="E4204" s="115"/>
      <c r="F4204" s="116"/>
      <c r="G4204" s="116"/>
      <c r="H4204" s="116"/>
      <c r="I4204" s="117"/>
      <c r="J4204" s="23" t="s">
        <v>47</v>
      </c>
      <c r="K4204" s="18">
        <v>48</v>
      </c>
      <c r="L4204" s="19">
        <v>3</v>
      </c>
      <c r="M4204" s="20">
        <f t="shared" ref="M4204:M4209" si="49">K4204*L4204</f>
        <v>144</v>
      </c>
      <c r="N4204" s="21">
        <f t="shared" ref="N4204:N4209" si="50">M4204/1250</f>
        <v>0.1152</v>
      </c>
      <c r="O4204" s="9"/>
    </row>
    <row r="4205" spans="2:15" ht="34.950000000000003" customHeight="1">
      <c r="B4205" s="6"/>
      <c r="C4205" s="64">
        <v>3</v>
      </c>
      <c r="D4205" s="114" t="s">
        <v>339</v>
      </c>
      <c r="E4205" s="115"/>
      <c r="F4205" s="116"/>
      <c r="G4205" s="116"/>
      <c r="H4205" s="116"/>
      <c r="I4205" s="117"/>
      <c r="J4205" s="17" t="s">
        <v>47</v>
      </c>
      <c r="K4205" s="18">
        <v>48</v>
      </c>
      <c r="L4205" s="19">
        <v>3</v>
      </c>
      <c r="M4205" s="24">
        <f>K4205*L4205</f>
        <v>144</v>
      </c>
      <c r="N4205" s="21">
        <f>M4205/1250</f>
        <v>0.1152</v>
      </c>
      <c r="O4205" s="9"/>
    </row>
    <row r="4206" spans="2:15" ht="34.950000000000003" customHeight="1">
      <c r="B4206" s="6"/>
      <c r="C4206" s="64">
        <v>4</v>
      </c>
      <c r="D4206" s="114" t="s">
        <v>340</v>
      </c>
      <c r="E4206" s="115"/>
      <c r="F4206" s="116"/>
      <c r="G4206" s="116"/>
      <c r="H4206" s="116"/>
      <c r="I4206" s="117"/>
      <c r="J4206" s="17" t="s">
        <v>47</v>
      </c>
      <c r="K4206" s="18">
        <v>48</v>
      </c>
      <c r="L4206" s="19">
        <v>5</v>
      </c>
      <c r="M4206" s="20">
        <f>K4206*L4206</f>
        <v>240</v>
      </c>
      <c r="N4206" s="21">
        <f>M4206/1250</f>
        <v>0.192</v>
      </c>
      <c r="O4206" s="9"/>
    </row>
    <row r="4207" spans="2:15" ht="34.950000000000003" customHeight="1">
      <c r="B4207" s="6"/>
      <c r="C4207" s="64">
        <v>5</v>
      </c>
      <c r="D4207" s="114" t="s">
        <v>341</v>
      </c>
      <c r="E4207" s="115"/>
      <c r="F4207" s="116"/>
      <c r="G4207" s="116"/>
      <c r="H4207" s="116"/>
      <c r="I4207" s="117"/>
      <c r="J4207" s="17" t="s">
        <v>47</v>
      </c>
      <c r="K4207" s="18">
        <v>48</v>
      </c>
      <c r="L4207" s="19">
        <v>5</v>
      </c>
      <c r="M4207" s="20">
        <f t="shared" si="49"/>
        <v>240</v>
      </c>
      <c r="N4207" s="21">
        <f t="shared" si="50"/>
        <v>0.192</v>
      </c>
      <c r="O4207" s="9"/>
    </row>
    <row r="4208" spans="2:15" ht="34.950000000000003" customHeight="1">
      <c r="B4208" s="6"/>
      <c r="C4208" s="64">
        <v>6</v>
      </c>
      <c r="D4208" s="114" t="s">
        <v>342</v>
      </c>
      <c r="E4208" s="115"/>
      <c r="F4208" s="116"/>
      <c r="G4208" s="116"/>
      <c r="H4208" s="116"/>
      <c r="I4208" s="117"/>
      <c r="J4208" s="17" t="s">
        <v>47</v>
      </c>
      <c r="K4208" s="18">
        <v>48</v>
      </c>
      <c r="L4208" s="19">
        <v>5</v>
      </c>
      <c r="M4208" s="20">
        <f t="shared" si="49"/>
        <v>240</v>
      </c>
      <c r="N4208" s="21">
        <f t="shared" si="50"/>
        <v>0.192</v>
      </c>
      <c r="O4208" s="9"/>
    </row>
    <row r="4209" spans="2:15" ht="34.950000000000003" customHeight="1">
      <c r="B4209" s="6"/>
      <c r="C4209" s="64">
        <v>7</v>
      </c>
      <c r="D4209" s="114" t="s">
        <v>305</v>
      </c>
      <c r="E4209" s="115"/>
      <c r="F4209" s="116"/>
      <c r="G4209" s="116"/>
      <c r="H4209" s="116"/>
      <c r="I4209" s="117"/>
      <c r="J4209" s="17" t="s">
        <v>267</v>
      </c>
      <c r="K4209" s="18">
        <v>48</v>
      </c>
      <c r="L4209" s="19">
        <v>5</v>
      </c>
      <c r="M4209" s="20">
        <f t="shared" si="49"/>
        <v>240</v>
      </c>
      <c r="N4209" s="21">
        <f t="shared" si="50"/>
        <v>0.192</v>
      </c>
      <c r="O4209" s="9"/>
    </row>
    <row r="4210" spans="2:15">
      <c r="B4210" s="14"/>
      <c r="C4210" s="118" t="s">
        <v>48</v>
      </c>
      <c r="D4210" s="119"/>
      <c r="E4210" s="119"/>
      <c r="F4210" s="119"/>
      <c r="G4210" s="119"/>
      <c r="H4210" s="119"/>
      <c r="I4210" s="119"/>
      <c r="J4210" s="119"/>
      <c r="K4210" s="119"/>
      <c r="L4210" s="119"/>
      <c r="M4210" s="25">
        <f>SUM(M4203:M4209)</f>
        <v>1392</v>
      </c>
      <c r="N4210" s="26">
        <f>SUM(N4203:N4209)</f>
        <v>1.1135999999999999</v>
      </c>
      <c r="O4210" s="5"/>
    </row>
    <row r="4211" spans="2:15">
      <c r="B4211" s="14"/>
      <c r="C4211" s="118" t="s">
        <v>49</v>
      </c>
      <c r="D4211" s="119"/>
      <c r="E4211" s="119"/>
      <c r="F4211" s="119"/>
      <c r="G4211" s="119"/>
      <c r="H4211" s="119"/>
      <c r="I4211" s="119"/>
      <c r="J4211" s="119"/>
      <c r="K4211" s="119"/>
      <c r="L4211" s="119"/>
      <c r="M4211" s="119"/>
      <c r="N4211" s="27" t="str">
        <f>ROUND(N4210,0)&amp;" Orang"</f>
        <v>1 Orang</v>
      </c>
      <c r="O4211" s="5"/>
    </row>
    <row r="4212" spans="2:15">
      <c r="B4212" s="14"/>
      <c r="C4212" s="4"/>
      <c r="D4212" s="4"/>
      <c r="E4212" s="4"/>
      <c r="F4212" s="4"/>
      <c r="G4212" s="4"/>
      <c r="H4212" s="4"/>
      <c r="I4212" s="4"/>
      <c r="J4212" s="4"/>
      <c r="K4212" s="4"/>
      <c r="L4212" s="4"/>
      <c r="M4212" s="4"/>
      <c r="N4212" s="4"/>
      <c r="O4212" s="5"/>
    </row>
    <row r="4213" spans="2:15">
      <c r="B4213" s="6" t="s">
        <v>50</v>
      </c>
      <c r="C4213" s="7" t="s">
        <v>51</v>
      </c>
      <c r="D4213" s="7"/>
      <c r="E4213" s="8" t="s">
        <v>3</v>
      </c>
      <c r="F4213" s="88"/>
      <c r="G4213" s="88"/>
      <c r="H4213" s="88"/>
      <c r="I4213" s="88"/>
      <c r="J4213" s="88"/>
      <c r="K4213" s="88"/>
      <c r="L4213" s="88"/>
      <c r="M4213" s="88"/>
      <c r="N4213" s="88"/>
      <c r="O4213" s="9"/>
    </row>
    <row r="4214" spans="2:15">
      <c r="B4214" s="6"/>
      <c r="C4214" s="28">
        <v>1</v>
      </c>
      <c r="D4214" s="88" t="s">
        <v>343</v>
      </c>
      <c r="E4214" s="110"/>
      <c r="F4214" s="110"/>
      <c r="G4214" s="110"/>
      <c r="H4214" s="110"/>
      <c r="I4214" s="110"/>
      <c r="J4214" s="110"/>
      <c r="K4214" s="110"/>
      <c r="L4214" s="110"/>
      <c r="M4214" s="110"/>
      <c r="N4214" s="110"/>
      <c r="O4214" s="9"/>
    </row>
    <row r="4215" spans="2:15">
      <c r="B4215" s="6"/>
      <c r="C4215" s="28">
        <v>2</v>
      </c>
      <c r="D4215" s="88" t="s">
        <v>344</v>
      </c>
      <c r="E4215" s="111"/>
      <c r="F4215" s="111"/>
      <c r="G4215" s="111"/>
      <c r="H4215" s="111"/>
      <c r="I4215" s="111"/>
      <c r="J4215" s="111"/>
      <c r="K4215" s="111"/>
      <c r="L4215" s="111"/>
      <c r="M4215" s="111"/>
      <c r="N4215" s="111"/>
      <c r="O4215" s="9"/>
    </row>
    <row r="4216" spans="2:15">
      <c r="B4216" s="6"/>
      <c r="C4216" s="28">
        <v>3</v>
      </c>
      <c r="D4216" s="88" t="s">
        <v>345</v>
      </c>
      <c r="E4216" s="111"/>
      <c r="F4216" s="111"/>
      <c r="G4216" s="111"/>
      <c r="H4216" s="111"/>
      <c r="I4216" s="111"/>
      <c r="J4216" s="111"/>
      <c r="K4216" s="111"/>
      <c r="L4216" s="111"/>
      <c r="M4216" s="111"/>
      <c r="N4216" s="111"/>
      <c r="O4216" s="9"/>
    </row>
    <row r="4217" spans="2:15">
      <c r="B4217" s="6"/>
      <c r="C4217" s="28">
        <v>4</v>
      </c>
      <c r="D4217" s="88" t="s">
        <v>346</v>
      </c>
      <c r="E4217" s="111"/>
      <c r="F4217" s="111"/>
      <c r="G4217" s="111"/>
      <c r="H4217" s="111"/>
      <c r="I4217" s="111"/>
      <c r="J4217" s="111"/>
      <c r="K4217" s="111"/>
      <c r="L4217" s="111"/>
      <c r="M4217" s="111"/>
      <c r="N4217" s="111"/>
      <c r="O4217" s="9"/>
    </row>
    <row r="4218" spans="2:15">
      <c r="B4218" s="6"/>
      <c r="C4218" s="28">
        <v>5</v>
      </c>
      <c r="D4218" s="88" t="s">
        <v>347</v>
      </c>
      <c r="E4218" s="111"/>
      <c r="F4218" s="111"/>
      <c r="G4218" s="111"/>
      <c r="H4218" s="111"/>
      <c r="I4218" s="111"/>
      <c r="J4218" s="111"/>
      <c r="K4218" s="111"/>
      <c r="L4218" s="111"/>
      <c r="M4218" s="111"/>
      <c r="N4218" s="111"/>
      <c r="O4218" s="9"/>
    </row>
    <row r="4219" spans="2:15">
      <c r="B4219" s="6"/>
      <c r="C4219" s="28">
        <v>6</v>
      </c>
      <c r="D4219" s="88" t="s">
        <v>348</v>
      </c>
      <c r="E4219" s="111"/>
      <c r="F4219" s="111"/>
      <c r="G4219" s="111"/>
      <c r="H4219" s="111"/>
      <c r="I4219" s="111"/>
      <c r="J4219" s="111"/>
      <c r="K4219" s="111"/>
      <c r="L4219" s="111"/>
      <c r="M4219" s="111"/>
      <c r="N4219" s="111"/>
      <c r="O4219" s="9"/>
    </row>
    <row r="4220" spans="2:15">
      <c r="B4220" s="6"/>
      <c r="C4220" s="28">
        <v>7</v>
      </c>
      <c r="D4220" s="88" t="s">
        <v>57</v>
      </c>
      <c r="E4220" s="111"/>
      <c r="F4220" s="111"/>
      <c r="G4220" s="111"/>
      <c r="H4220" s="111"/>
      <c r="I4220" s="111"/>
      <c r="J4220" s="111"/>
      <c r="K4220" s="111"/>
      <c r="L4220" s="111"/>
      <c r="M4220" s="111"/>
      <c r="N4220" s="111"/>
      <c r="O4220" s="9"/>
    </row>
    <row r="4221" spans="2:15">
      <c r="B4221" s="14"/>
      <c r="C4221" s="4"/>
      <c r="D4221" s="11"/>
      <c r="E4221" s="11"/>
      <c r="F4221" s="11"/>
      <c r="G4221" s="11"/>
      <c r="H4221" s="11"/>
      <c r="I4221" s="11"/>
      <c r="J4221" s="11"/>
      <c r="K4221" s="11"/>
      <c r="L4221" s="11"/>
      <c r="M4221" s="11"/>
      <c r="N4221" s="11"/>
      <c r="O4221" s="5"/>
    </row>
    <row r="4222" spans="2:15">
      <c r="B4222" s="6" t="s">
        <v>58</v>
      </c>
      <c r="C4222" s="7" t="s">
        <v>59</v>
      </c>
      <c r="D4222" s="7"/>
      <c r="E4222" s="11" t="s">
        <v>3</v>
      </c>
      <c r="F4222" s="11"/>
      <c r="G4222" s="11"/>
      <c r="H4222" s="11"/>
      <c r="I4222" s="11"/>
      <c r="J4222" s="11"/>
      <c r="K4222" s="11"/>
      <c r="L4222" s="11"/>
      <c r="M4222" s="11"/>
      <c r="N4222" s="11"/>
      <c r="O4222" s="9"/>
    </row>
    <row r="4223" spans="2:15">
      <c r="B4223" s="14"/>
      <c r="C4223" s="15" t="s">
        <v>40</v>
      </c>
      <c r="D4223" s="105" t="s">
        <v>59</v>
      </c>
      <c r="E4223" s="106"/>
      <c r="F4223" s="106"/>
      <c r="G4223" s="106"/>
      <c r="H4223" s="106"/>
      <c r="I4223" s="107"/>
      <c r="J4223" s="105" t="s">
        <v>60</v>
      </c>
      <c r="K4223" s="108"/>
      <c r="L4223" s="108"/>
      <c r="M4223" s="108"/>
      <c r="N4223" s="109"/>
      <c r="O4223" s="5"/>
    </row>
    <row r="4224" spans="2:15">
      <c r="B4224" s="3"/>
      <c r="C4224" s="29">
        <v>1</v>
      </c>
      <c r="D4224" s="98" t="s">
        <v>61</v>
      </c>
      <c r="E4224" s="99"/>
      <c r="F4224" s="99"/>
      <c r="G4224" s="99"/>
      <c r="H4224" s="99"/>
      <c r="I4224" s="100"/>
      <c r="J4224" s="98" t="s">
        <v>62</v>
      </c>
      <c r="K4224" s="99"/>
      <c r="L4224" s="99"/>
      <c r="M4224" s="99"/>
      <c r="N4224" s="100"/>
      <c r="O4224" s="5"/>
    </row>
    <row r="4225" spans="2:15">
      <c r="B4225" s="3"/>
      <c r="C4225" s="29">
        <v>2</v>
      </c>
      <c r="D4225" s="98" t="s">
        <v>63</v>
      </c>
      <c r="E4225" s="99"/>
      <c r="F4225" s="99"/>
      <c r="G4225" s="99"/>
      <c r="H4225" s="99"/>
      <c r="I4225" s="100"/>
      <c r="J4225" s="98" t="s">
        <v>64</v>
      </c>
      <c r="K4225" s="99"/>
      <c r="L4225" s="99"/>
      <c r="M4225" s="99"/>
      <c r="N4225" s="100"/>
      <c r="O4225" s="5"/>
    </row>
    <row r="4226" spans="2:15">
      <c r="B4226" s="3"/>
      <c r="C4226" s="29">
        <v>3</v>
      </c>
      <c r="D4226" s="98" t="s">
        <v>65</v>
      </c>
      <c r="E4226" s="99"/>
      <c r="F4226" s="99"/>
      <c r="G4226" s="99"/>
      <c r="H4226" s="99"/>
      <c r="I4226" s="100"/>
      <c r="J4226" s="98" t="s">
        <v>66</v>
      </c>
      <c r="K4226" s="99"/>
      <c r="L4226" s="99"/>
      <c r="M4226" s="99"/>
      <c r="N4226" s="100"/>
      <c r="O4226" s="5"/>
    </row>
    <row r="4227" spans="2:15">
      <c r="B4227" s="3"/>
      <c r="C4227" s="29">
        <v>4</v>
      </c>
      <c r="D4227" s="98" t="s">
        <v>67</v>
      </c>
      <c r="E4227" s="99"/>
      <c r="F4227" s="99"/>
      <c r="G4227" s="99"/>
      <c r="H4227" s="99"/>
      <c r="I4227" s="100"/>
      <c r="J4227" s="98" t="s">
        <v>68</v>
      </c>
      <c r="K4227" s="99"/>
      <c r="L4227" s="99"/>
      <c r="M4227" s="99"/>
      <c r="N4227" s="100"/>
      <c r="O4227" s="5"/>
    </row>
    <row r="4228" spans="2:15">
      <c r="B4228" s="3"/>
      <c r="C4228" s="29">
        <v>5</v>
      </c>
      <c r="D4228" s="98" t="s">
        <v>69</v>
      </c>
      <c r="E4228" s="99"/>
      <c r="F4228" s="99"/>
      <c r="G4228" s="99"/>
      <c r="H4228" s="99"/>
      <c r="I4228" s="100"/>
      <c r="J4228" s="98" t="s">
        <v>70</v>
      </c>
      <c r="K4228" s="99"/>
      <c r="L4228" s="99"/>
      <c r="M4228" s="99"/>
      <c r="N4228" s="100"/>
      <c r="O4228" s="5"/>
    </row>
    <row r="4229" spans="2:15">
      <c r="B4229" s="3"/>
      <c r="C4229" s="4"/>
      <c r="D4229" s="4"/>
      <c r="E4229" s="4"/>
      <c r="F4229" s="30"/>
      <c r="G4229" s="30"/>
      <c r="H4229" s="30"/>
      <c r="I4229" s="30"/>
      <c r="J4229" s="30"/>
      <c r="K4229" s="30"/>
      <c r="L4229" s="30"/>
      <c r="M4229" s="30"/>
      <c r="N4229" s="30"/>
      <c r="O4229" s="5"/>
    </row>
    <row r="4230" spans="2:15">
      <c r="B4230" s="6" t="s">
        <v>71</v>
      </c>
      <c r="C4230" s="7" t="s">
        <v>72</v>
      </c>
      <c r="D4230" s="11"/>
      <c r="E4230" s="11" t="s">
        <v>3</v>
      </c>
      <c r="F4230" s="11"/>
      <c r="G4230" s="11"/>
      <c r="H4230" s="11"/>
      <c r="I4230" s="11"/>
      <c r="J4230" s="11"/>
      <c r="K4230" s="11"/>
      <c r="L4230" s="11"/>
      <c r="M4230" s="11"/>
      <c r="N4230" s="11"/>
      <c r="O4230" s="9"/>
    </row>
    <row r="4231" spans="2:15">
      <c r="B4231" s="14"/>
      <c r="C4231" s="15" t="s">
        <v>40</v>
      </c>
      <c r="D4231" s="105" t="s">
        <v>72</v>
      </c>
      <c r="E4231" s="106"/>
      <c r="F4231" s="106"/>
      <c r="G4231" s="106"/>
      <c r="H4231" s="106"/>
      <c r="I4231" s="107"/>
      <c r="J4231" s="105" t="s">
        <v>60</v>
      </c>
      <c r="K4231" s="108"/>
      <c r="L4231" s="108"/>
      <c r="M4231" s="108"/>
      <c r="N4231" s="109"/>
      <c r="O4231" s="5"/>
    </row>
    <row r="4232" spans="2:15">
      <c r="B4232" s="3"/>
      <c r="C4232" s="29">
        <v>1</v>
      </c>
      <c r="D4232" s="98" t="s">
        <v>61</v>
      </c>
      <c r="E4232" s="99"/>
      <c r="F4232" s="99"/>
      <c r="G4232" s="99"/>
      <c r="H4232" s="99"/>
      <c r="I4232" s="100"/>
      <c r="J4232" s="98" t="s">
        <v>62</v>
      </c>
      <c r="K4232" s="99"/>
      <c r="L4232" s="99"/>
      <c r="M4232" s="99"/>
      <c r="N4232" s="100"/>
      <c r="O4232" s="5"/>
    </row>
    <row r="4233" spans="2:15">
      <c r="B4233" s="3"/>
      <c r="C4233" s="29">
        <v>2</v>
      </c>
      <c r="D4233" s="98" t="s">
        <v>65</v>
      </c>
      <c r="E4233" s="99"/>
      <c r="F4233" s="99"/>
      <c r="G4233" s="99"/>
      <c r="H4233" s="99"/>
      <c r="I4233" s="100"/>
      <c r="J4233" s="98" t="s">
        <v>66</v>
      </c>
      <c r="K4233" s="99"/>
      <c r="L4233" s="99"/>
      <c r="M4233" s="99"/>
      <c r="N4233" s="100"/>
      <c r="O4233" s="5"/>
    </row>
    <row r="4234" spans="2:15">
      <c r="B4234" s="3"/>
      <c r="C4234" s="29">
        <v>3</v>
      </c>
      <c r="D4234" s="98" t="s">
        <v>73</v>
      </c>
      <c r="E4234" s="99"/>
      <c r="F4234" s="99"/>
      <c r="G4234" s="99"/>
      <c r="H4234" s="99"/>
      <c r="I4234" s="100"/>
      <c r="J4234" s="98" t="s">
        <v>66</v>
      </c>
      <c r="K4234" s="99"/>
      <c r="L4234" s="99"/>
      <c r="M4234" s="99"/>
      <c r="N4234" s="100"/>
      <c r="O4234" s="5"/>
    </row>
    <row r="4235" spans="2:15">
      <c r="B4235" s="3"/>
      <c r="C4235" s="29">
        <v>4</v>
      </c>
      <c r="D4235" s="98" t="s">
        <v>74</v>
      </c>
      <c r="E4235" s="99"/>
      <c r="F4235" s="99"/>
      <c r="G4235" s="99"/>
      <c r="H4235" s="99"/>
      <c r="I4235" s="100"/>
      <c r="J4235" s="98" t="s">
        <v>75</v>
      </c>
      <c r="K4235" s="99"/>
      <c r="L4235" s="99"/>
      <c r="M4235" s="99"/>
      <c r="N4235" s="100"/>
      <c r="O4235" s="5"/>
    </row>
    <row r="4236" spans="2:15">
      <c r="B4236" s="3"/>
      <c r="C4236" s="29">
        <v>5</v>
      </c>
      <c r="D4236" s="98" t="s">
        <v>76</v>
      </c>
      <c r="E4236" s="99"/>
      <c r="F4236" s="99"/>
      <c r="G4236" s="99"/>
      <c r="H4236" s="99"/>
      <c r="I4236" s="100"/>
      <c r="J4236" s="98" t="s">
        <v>77</v>
      </c>
      <c r="K4236" s="99"/>
      <c r="L4236" s="99"/>
      <c r="M4236" s="99"/>
      <c r="N4236" s="100"/>
      <c r="O4236" s="5"/>
    </row>
    <row r="4237" spans="2:15">
      <c r="B4237" s="3"/>
      <c r="C4237" s="4"/>
      <c r="D4237" s="4"/>
      <c r="E4237" s="4"/>
      <c r="F4237" s="4"/>
      <c r="G4237" s="4"/>
      <c r="H4237" s="4"/>
      <c r="I4237" s="4"/>
      <c r="J4237" s="4"/>
      <c r="K4237" s="4"/>
      <c r="L4237" s="4"/>
      <c r="M4237" s="4"/>
      <c r="N4237" s="4"/>
      <c r="O4237" s="5"/>
    </row>
    <row r="4238" spans="2:15">
      <c r="B4238" s="6" t="s">
        <v>78</v>
      </c>
      <c r="C4238" s="7" t="s">
        <v>79</v>
      </c>
      <c r="D4238" s="7"/>
      <c r="E4238" s="8" t="s">
        <v>3</v>
      </c>
      <c r="F4238" s="11"/>
      <c r="G4238" s="11"/>
      <c r="H4238" s="11"/>
      <c r="I4238" s="11"/>
      <c r="J4238" s="11"/>
      <c r="K4238" s="11"/>
      <c r="L4238" s="11"/>
      <c r="M4238" s="11"/>
      <c r="N4238" s="11"/>
      <c r="O4238" s="9"/>
    </row>
    <row r="4239" spans="2:15">
      <c r="B4239" s="14"/>
      <c r="C4239" s="31" t="s">
        <v>40</v>
      </c>
      <c r="D4239" s="102" t="s">
        <v>80</v>
      </c>
      <c r="E4239" s="103"/>
      <c r="F4239" s="103"/>
      <c r="G4239" s="103"/>
      <c r="H4239" s="103"/>
      <c r="I4239" s="103"/>
      <c r="J4239" s="103"/>
      <c r="K4239" s="103"/>
      <c r="L4239" s="103"/>
      <c r="M4239" s="103"/>
      <c r="N4239" s="104"/>
      <c r="O4239" s="5"/>
    </row>
    <row r="4240" spans="2:15">
      <c r="B4240" s="6"/>
      <c r="C4240" s="29">
        <v>1</v>
      </c>
      <c r="D4240" s="98" t="s">
        <v>81</v>
      </c>
      <c r="E4240" s="99"/>
      <c r="F4240" s="99"/>
      <c r="G4240" s="99"/>
      <c r="H4240" s="99"/>
      <c r="I4240" s="99"/>
      <c r="J4240" s="99"/>
      <c r="K4240" s="99"/>
      <c r="L4240" s="99"/>
      <c r="M4240" s="99"/>
      <c r="N4240" s="100"/>
      <c r="O4240" s="9"/>
    </row>
    <row r="4241" spans="2:15">
      <c r="B4241" s="6"/>
      <c r="C4241" s="29">
        <v>2</v>
      </c>
      <c r="D4241" s="98" t="s">
        <v>82</v>
      </c>
      <c r="E4241" s="99"/>
      <c r="F4241" s="99"/>
      <c r="G4241" s="99"/>
      <c r="H4241" s="99"/>
      <c r="I4241" s="99"/>
      <c r="J4241" s="99"/>
      <c r="K4241" s="99"/>
      <c r="L4241" s="99"/>
      <c r="M4241" s="99"/>
      <c r="N4241" s="100"/>
      <c r="O4241" s="9"/>
    </row>
    <row r="4242" spans="2:15">
      <c r="B4242" s="32"/>
      <c r="C4242" s="29">
        <v>3</v>
      </c>
      <c r="D4242" s="98" t="s">
        <v>83</v>
      </c>
      <c r="E4242" s="99"/>
      <c r="F4242" s="99"/>
      <c r="G4242" s="99"/>
      <c r="H4242" s="99"/>
      <c r="I4242" s="99"/>
      <c r="J4242" s="99"/>
      <c r="K4242" s="99"/>
      <c r="L4242" s="99"/>
      <c r="M4242" s="99"/>
      <c r="N4242" s="100"/>
      <c r="O4242" s="33"/>
    </row>
    <row r="4243" spans="2:15">
      <c r="B4243" s="32"/>
      <c r="C4243" s="29">
        <v>4</v>
      </c>
      <c r="D4243" s="98" t="s">
        <v>84</v>
      </c>
      <c r="E4243" s="99"/>
      <c r="F4243" s="99"/>
      <c r="G4243" s="99"/>
      <c r="H4243" s="99"/>
      <c r="I4243" s="99"/>
      <c r="J4243" s="99"/>
      <c r="K4243" s="99"/>
      <c r="L4243" s="99"/>
      <c r="M4243" s="99"/>
      <c r="N4243" s="100"/>
      <c r="O4243" s="33"/>
    </row>
    <row r="4244" spans="2:15">
      <c r="B4244" s="32"/>
      <c r="C4244" s="29">
        <v>5</v>
      </c>
      <c r="D4244" s="98" t="s">
        <v>85</v>
      </c>
      <c r="E4244" s="99"/>
      <c r="F4244" s="99"/>
      <c r="G4244" s="99"/>
      <c r="H4244" s="99"/>
      <c r="I4244" s="99"/>
      <c r="J4244" s="99"/>
      <c r="K4244" s="99"/>
      <c r="L4244" s="99"/>
      <c r="M4244" s="99"/>
      <c r="N4244" s="100"/>
      <c r="O4244" s="9"/>
    </row>
    <row r="4245" spans="2:15">
      <c r="B4245" s="3"/>
      <c r="C4245" s="4"/>
      <c r="D4245" s="4"/>
      <c r="E4245" s="34"/>
      <c r="F4245" s="101"/>
      <c r="G4245" s="101"/>
      <c r="H4245" s="101"/>
      <c r="I4245" s="101"/>
      <c r="J4245" s="101"/>
      <c r="K4245" s="101"/>
      <c r="L4245" s="101"/>
      <c r="M4245" s="101"/>
      <c r="N4245" s="101"/>
      <c r="O4245" s="5"/>
    </row>
    <row r="4246" spans="2:15">
      <c r="B4246" s="6" t="s">
        <v>86</v>
      </c>
      <c r="C4246" s="7" t="s">
        <v>87</v>
      </c>
      <c r="D4246" s="7"/>
      <c r="E4246" s="8" t="s">
        <v>3</v>
      </c>
      <c r="F4246" s="11"/>
      <c r="G4246" s="11"/>
      <c r="H4246" s="11"/>
      <c r="I4246" s="11"/>
      <c r="J4246" s="11"/>
      <c r="K4246" s="11"/>
      <c r="L4246" s="11"/>
      <c r="M4246" s="11"/>
      <c r="N4246" s="11"/>
      <c r="O4246" s="9"/>
    </row>
    <row r="4247" spans="2:15">
      <c r="B4247" s="14"/>
      <c r="C4247" s="31" t="s">
        <v>40</v>
      </c>
      <c r="D4247" s="102" t="s">
        <v>80</v>
      </c>
      <c r="E4247" s="103"/>
      <c r="F4247" s="103"/>
      <c r="G4247" s="103"/>
      <c r="H4247" s="103"/>
      <c r="I4247" s="103"/>
      <c r="J4247" s="103"/>
      <c r="K4247" s="103"/>
      <c r="L4247" s="103"/>
      <c r="M4247" s="103"/>
      <c r="N4247" s="104"/>
      <c r="O4247" s="5"/>
    </row>
    <row r="4248" spans="2:15">
      <c r="B4248" s="6"/>
      <c r="C4248" s="29">
        <v>1</v>
      </c>
      <c r="D4248" s="98" t="s">
        <v>88</v>
      </c>
      <c r="E4248" s="99"/>
      <c r="F4248" s="99"/>
      <c r="G4248" s="99"/>
      <c r="H4248" s="99"/>
      <c r="I4248" s="99"/>
      <c r="J4248" s="99"/>
      <c r="K4248" s="99"/>
      <c r="L4248" s="99"/>
      <c r="M4248" s="99"/>
      <c r="N4248" s="100"/>
      <c r="O4248" s="9"/>
    </row>
    <row r="4249" spans="2:15">
      <c r="B4249" s="6"/>
      <c r="C4249" s="29">
        <v>2</v>
      </c>
      <c r="D4249" s="98" t="s">
        <v>89</v>
      </c>
      <c r="E4249" s="99"/>
      <c r="F4249" s="99"/>
      <c r="G4249" s="99"/>
      <c r="H4249" s="99"/>
      <c r="I4249" s="99"/>
      <c r="J4249" s="99"/>
      <c r="K4249" s="99"/>
      <c r="L4249" s="99"/>
      <c r="M4249" s="99"/>
      <c r="N4249" s="100"/>
      <c r="O4249" s="9"/>
    </row>
    <row r="4250" spans="2:15">
      <c r="B4250" s="32"/>
      <c r="C4250" s="29">
        <v>3</v>
      </c>
      <c r="D4250" s="98" t="s">
        <v>90</v>
      </c>
      <c r="E4250" s="99"/>
      <c r="F4250" s="99"/>
      <c r="G4250" s="99"/>
      <c r="H4250" s="99"/>
      <c r="I4250" s="99"/>
      <c r="J4250" s="99"/>
      <c r="K4250" s="99"/>
      <c r="L4250" s="99"/>
      <c r="M4250" s="99"/>
      <c r="N4250" s="100"/>
      <c r="O4250" s="33"/>
    </row>
    <row r="4251" spans="2:15">
      <c r="B4251" s="32"/>
      <c r="C4251" s="29">
        <v>4</v>
      </c>
      <c r="D4251" s="98" t="s">
        <v>91</v>
      </c>
      <c r="E4251" s="99"/>
      <c r="F4251" s="99"/>
      <c r="G4251" s="99"/>
      <c r="H4251" s="99"/>
      <c r="I4251" s="99"/>
      <c r="J4251" s="99"/>
      <c r="K4251" s="99"/>
      <c r="L4251" s="99"/>
      <c r="M4251" s="99"/>
      <c r="N4251" s="100"/>
      <c r="O4251" s="33"/>
    </row>
    <row r="4252" spans="2:15">
      <c r="B4252" s="32"/>
      <c r="C4252" s="29">
        <v>5</v>
      </c>
      <c r="D4252" s="98" t="s">
        <v>92</v>
      </c>
      <c r="E4252" s="99"/>
      <c r="F4252" s="99"/>
      <c r="G4252" s="99"/>
      <c r="H4252" s="99"/>
      <c r="I4252" s="99"/>
      <c r="J4252" s="99"/>
      <c r="K4252" s="99"/>
      <c r="L4252" s="99"/>
      <c r="M4252" s="99"/>
      <c r="N4252" s="100"/>
      <c r="O4252" s="9"/>
    </row>
    <row r="4253" spans="2:15">
      <c r="B4253" s="32"/>
      <c r="C4253" s="28"/>
      <c r="D4253" s="13"/>
      <c r="E4253" s="35"/>
      <c r="F4253" s="35"/>
      <c r="G4253" s="35"/>
      <c r="H4253" s="35"/>
      <c r="I4253" s="35"/>
      <c r="J4253" s="35"/>
      <c r="K4253" s="35"/>
      <c r="L4253" s="35"/>
      <c r="M4253" s="35"/>
      <c r="N4253" s="35"/>
      <c r="O4253" s="9"/>
    </row>
    <row r="4254" spans="2:15">
      <c r="B4254" s="6" t="s">
        <v>93</v>
      </c>
      <c r="C4254" s="7" t="s">
        <v>94</v>
      </c>
      <c r="D4254" s="7"/>
      <c r="E4254" s="8" t="s">
        <v>3</v>
      </c>
      <c r="F4254" s="11"/>
      <c r="G4254" s="11"/>
      <c r="H4254" s="11"/>
      <c r="I4254" s="11"/>
      <c r="J4254" s="11"/>
      <c r="K4254" s="11"/>
      <c r="L4254" s="11"/>
      <c r="M4254" s="11"/>
      <c r="N4254" s="11"/>
      <c r="O4254" s="9"/>
    </row>
    <row r="4255" spans="2:15">
      <c r="B4255" s="14"/>
      <c r="C4255" s="31" t="s">
        <v>40</v>
      </c>
      <c r="D4255" s="95" t="s">
        <v>95</v>
      </c>
      <c r="E4255" s="96"/>
      <c r="F4255" s="96"/>
      <c r="G4255" s="96"/>
      <c r="H4255" s="97"/>
      <c r="I4255" s="95" t="s">
        <v>96</v>
      </c>
      <c r="J4255" s="96"/>
      <c r="K4255" s="97"/>
      <c r="L4255" s="95" t="s">
        <v>97</v>
      </c>
      <c r="M4255" s="96"/>
      <c r="N4255" s="97"/>
      <c r="O4255" s="5"/>
    </row>
    <row r="4256" spans="2:15">
      <c r="B4256" s="14"/>
      <c r="C4256" s="29">
        <v>1</v>
      </c>
      <c r="D4256" s="91" t="s">
        <v>98</v>
      </c>
      <c r="E4256" s="92"/>
      <c r="F4256" s="92"/>
      <c r="G4256" s="92"/>
      <c r="H4256" s="93"/>
      <c r="I4256" s="91" t="s">
        <v>99</v>
      </c>
      <c r="J4256" s="92"/>
      <c r="K4256" s="93"/>
      <c r="L4256" s="91" t="s">
        <v>100</v>
      </c>
      <c r="M4256" s="92"/>
      <c r="N4256" s="93"/>
      <c r="O4256" s="5"/>
    </row>
    <row r="4257" spans="2:15">
      <c r="B4257" s="14"/>
      <c r="C4257" s="29">
        <v>2</v>
      </c>
      <c r="D4257" s="91" t="s">
        <v>438</v>
      </c>
      <c r="E4257" s="92"/>
      <c r="F4257" s="92"/>
      <c r="G4257" s="92"/>
      <c r="H4257" s="93"/>
      <c r="I4257" s="91" t="s">
        <v>99</v>
      </c>
      <c r="J4257" s="92"/>
      <c r="K4257" s="93"/>
      <c r="L4257" s="91" t="s">
        <v>100</v>
      </c>
      <c r="M4257" s="92"/>
      <c r="N4257" s="93"/>
      <c r="O4257" s="5"/>
    </row>
    <row r="4258" spans="2:15">
      <c r="B4258" s="14"/>
      <c r="C4258" s="29">
        <v>3</v>
      </c>
      <c r="D4258" s="91" t="s">
        <v>439</v>
      </c>
      <c r="E4258" s="92"/>
      <c r="F4258" s="92"/>
      <c r="G4258" s="92"/>
      <c r="H4258" s="93"/>
      <c r="I4258" s="91" t="s">
        <v>99</v>
      </c>
      <c r="J4258" s="92"/>
      <c r="K4258" s="93"/>
      <c r="L4258" s="91" t="s">
        <v>275</v>
      </c>
      <c r="M4258" s="92"/>
      <c r="N4258" s="93"/>
      <c r="O4258" s="5"/>
    </row>
    <row r="4259" spans="2:15">
      <c r="B4259" s="3"/>
      <c r="C4259" s="4"/>
      <c r="D4259" s="4"/>
      <c r="E4259" s="4"/>
      <c r="F4259" s="4"/>
      <c r="G4259" s="4"/>
      <c r="H4259" s="4"/>
      <c r="I4259" s="4"/>
      <c r="J4259" s="4"/>
      <c r="K4259" s="4"/>
      <c r="L4259" s="4"/>
      <c r="M4259" s="4"/>
      <c r="N4259" s="4"/>
      <c r="O4259" s="5"/>
    </row>
    <row r="4260" spans="2:15">
      <c r="B4260" s="6" t="s">
        <v>102</v>
      </c>
      <c r="C4260" s="7" t="s">
        <v>103</v>
      </c>
      <c r="D4260" s="7"/>
      <c r="E4260" s="7" t="s">
        <v>3</v>
      </c>
      <c r="F4260" s="7"/>
      <c r="G4260" s="7"/>
      <c r="H4260" s="7"/>
      <c r="I4260" s="11"/>
      <c r="J4260" s="11"/>
      <c r="K4260" s="11"/>
      <c r="L4260" s="11"/>
      <c r="M4260" s="11"/>
      <c r="N4260" s="11"/>
      <c r="O4260" s="9"/>
    </row>
    <row r="4261" spans="2:15">
      <c r="B4261" s="14"/>
      <c r="C4261" s="31" t="s">
        <v>40</v>
      </c>
      <c r="D4261" s="95" t="s">
        <v>104</v>
      </c>
      <c r="E4261" s="96"/>
      <c r="F4261" s="96"/>
      <c r="G4261" s="96"/>
      <c r="H4261" s="96"/>
      <c r="I4261" s="96"/>
      <c r="J4261" s="97"/>
      <c r="K4261" s="95" t="s">
        <v>105</v>
      </c>
      <c r="L4261" s="96"/>
      <c r="M4261" s="96"/>
      <c r="N4261" s="97"/>
      <c r="O4261" s="5"/>
    </row>
    <row r="4262" spans="2:15">
      <c r="B4262" s="6"/>
      <c r="C4262" s="29">
        <v>1</v>
      </c>
      <c r="D4262" s="91" t="s">
        <v>106</v>
      </c>
      <c r="E4262" s="92"/>
      <c r="F4262" s="92"/>
      <c r="G4262" s="92"/>
      <c r="H4262" s="92"/>
      <c r="I4262" s="92"/>
      <c r="J4262" s="93"/>
      <c r="K4262" s="91" t="s">
        <v>107</v>
      </c>
      <c r="L4262" s="92"/>
      <c r="M4262" s="92"/>
      <c r="N4262" s="93"/>
      <c r="O4262" s="9"/>
    </row>
    <row r="4263" spans="2:15">
      <c r="B4263" s="6"/>
      <c r="C4263" s="29">
        <v>2</v>
      </c>
      <c r="D4263" s="91" t="s">
        <v>108</v>
      </c>
      <c r="E4263" s="92"/>
      <c r="F4263" s="92"/>
      <c r="G4263" s="92"/>
      <c r="H4263" s="92"/>
      <c r="I4263" s="92"/>
      <c r="J4263" s="93"/>
      <c r="K4263" s="91" t="s">
        <v>109</v>
      </c>
      <c r="L4263" s="92"/>
      <c r="M4263" s="92"/>
      <c r="N4263" s="93"/>
      <c r="O4263" s="9"/>
    </row>
    <row r="4264" spans="2:15">
      <c r="B4264" s="6"/>
      <c r="C4264" s="29">
        <v>3</v>
      </c>
      <c r="D4264" s="91" t="s">
        <v>110</v>
      </c>
      <c r="E4264" s="92"/>
      <c r="F4264" s="92"/>
      <c r="G4264" s="92"/>
      <c r="H4264" s="92"/>
      <c r="I4264" s="92"/>
      <c r="J4264" s="93"/>
      <c r="K4264" s="91" t="s">
        <v>111</v>
      </c>
      <c r="L4264" s="92"/>
      <c r="M4264" s="92"/>
      <c r="N4264" s="93"/>
      <c r="O4264" s="9"/>
    </row>
    <row r="4265" spans="2:15">
      <c r="B4265" s="6"/>
      <c r="C4265" s="29">
        <v>4</v>
      </c>
      <c r="D4265" s="91" t="s">
        <v>112</v>
      </c>
      <c r="E4265" s="92"/>
      <c r="F4265" s="92"/>
      <c r="G4265" s="92"/>
      <c r="H4265" s="92"/>
      <c r="I4265" s="92"/>
      <c r="J4265" s="93"/>
      <c r="K4265" s="91" t="s">
        <v>113</v>
      </c>
      <c r="L4265" s="92"/>
      <c r="M4265" s="92"/>
      <c r="N4265" s="93"/>
      <c r="O4265" s="9"/>
    </row>
    <row r="4266" spans="2:15">
      <c r="B4266" s="6"/>
      <c r="C4266" s="29">
        <v>5</v>
      </c>
      <c r="D4266" s="91" t="s">
        <v>114</v>
      </c>
      <c r="E4266" s="92"/>
      <c r="F4266" s="92"/>
      <c r="G4266" s="92"/>
      <c r="H4266" s="92"/>
      <c r="I4266" s="92"/>
      <c r="J4266" s="93"/>
      <c r="K4266" s="91" t="s">
        <v>115</v>
      </c>
      <c r="L4266" s="92"/>
      <c r="M4266" s="92"/>
      <c r="N4266" s="93"/>
      <c r="O4266" s="9"/>
    </row>
    <row r="4267" spans="2:15">
      <c r="B4267" s="6"/>
      <c r="C4267" s="29">
        <v>6</v>
      </c>
      <c r="D4267" s="91" t="s">
        <v>116</v>
      </c>
      <c r="E4267" s="92"/>
      <c r="F4267" s="92"/>
      <c r="G4267" s="92"/>
      <c r="H4267" s="92"/>
      <c r="I4267" s="92"/>
      <c r="J4267" s="93"/>
      <c r="K4267" s="91" t="s">
        <v>117</v>
      </c>
      <c r="L4267" s="92"/>
      <c r="M4267" s="92"/>
      <c r="N4267" s="93"/>
      <c r="O4267" s="9"/>
    </row>
    <row r="4268" spans="2:15">
      <c r="B4268" s="6"/>
      <c r="C4268" s="29">
        <v>7</v>
      </c>
      <c r="D4268" s="91" t="s">
        <v>118</v>
      </c>
      <c r="E4268" s="92"/>
      <c r="F4268" s="92"/>
      <c r="G4268" s="92"/>
      <c r="H4268" s="92"/>
      <c r="I4268" s="92"/>
      <c r="J4268" s="93"/>
      <c r="K4268" s="91" t="s">
        <v>119</v>
      </c>
      <c r="L4268" s="92"/>
      <c r="M4268" s="92"/>
      <c r="N4268" s="93"/>
      <c r="O4268" s="9"/>
    </row>
    <row r="4269" spans="2:15">
      <c r="B4269" s="6"/>
      <c r="C4269" s="29">
        <v>8</v>
      </c>
      <c r="D4269" s="91" t="s">
        <v>120</v>
      </c>
      <c r="E4269" s="92"/>
      <c r="F4269" s="92"/>
      <c r="G4269" s="92"/>
      <c r="H4269" s="92"/>
      <c r="I4269" s="92"/>
      <c r="J4269" s="93"/>
      <c r="K4269" s="91" t="s">
        <v>121</v>
      </c>
      <c r="L4269" s="92"/>
      <c r="M4269" s="92"/>
      <c r="N4269" s="93"/>
      <c r="O4269" s="9"/>
    </row>
    <row r="4270" spans="2:15">
      <c r="B4270" s="6"/>
      <c r="C4270" s="29">
        <v>9</v>
      </c>
      <c r="D4270" s="91" t="s">
        <v>122</v>
      </c>
      <c r="E4270" s="92"/>
      <c r="F4270" s="92"/>
      <c r="G4270" s="92"/>
      <c r="H4270" s="92"/>
      <c r="I4270" s="92"/>
      <c r="J4270" s="93"/>
      <c r="K4270" s="91" t="s">
        <v>123</v>
      </c>
      <c r="L4270" s="92"/>
      <c r="M4270" s="92"/>
      <c r="N4270" s="93"/>
      <c r="O4270" s="9"/>
    </row>
    <row r="4271" spans="2:15">
      <c r="B4271" s="14"/>
      <c r="C4271" s="36"/>
      <c r="D4271" s="36"/>
      <c r="E4271" s="36"/>
      <c r="F4271" s="36"/>
      <c r="G4271" s="36"/>
      <c r="H4271" s="36"/>
      <c r="I4271" s="4"/>
      <c r="J4271" s="4"/>
      <c r="K4271" s="4"/>
      <c r="L4271" s="4"/>
      <c r="M4271" s="4"/>
      <c r="N4271" s="4"/>
      <c r="O4271" s="5"/>
    </row>
    <row r="4272" spans="2:15">
      <c r="B4272" s="6" t="s">
        <v>124</v>
      </c>
      <c r="C4272" s="94" t="s">
        <v>125</v>
      </c>
      <c r="D4272" s="94"/>
      <c r="E4272" s="11" t="s">
        <v>3</v>
      </c>
      <c r="F4272" s="11"/>
      <c r="G4272" s="11"/>
      <c r="H4272" s="11"/>
      <c r="I4272" s="11"/>
      <c r="J4272" s="11"/>
      <c r="K4272" s="11"/>
      <c r="L4272" s="11"/>
      <c r="M4272" s="11"/>
      <c r="N4272" s="11"/>
      <c r="O4272" s="9"/>
    </row>
    <row r="4273" spans="2:15">
      <c r="B4273" s="14"/>
      <c r="C4273" s="37" t="s">
        <v>40</v>
      </c>
      <c r="D4273" s="122" t="s">
        <v>126</v>
      </c>
      <c r="E4273" s="123"/>
      <c r="F4273" s="123"/>
      <c r="G4273" s="123"/>
      <c r="H4273" s="123"/>
      <c r="I4273" s="123"/>
      <c r="J4273" s="124"/>
      <c r="K4273" s="122" t="s">
        <v>127</v>
      </c>
      <c r="L4273" s="123"/>
      <c r="M4273" s="123"/>
      <c r="N4273" s="124"/>
      <c r="O4273" s="5"/>
    </row>
    <row r="4274" spans="2:15">
      <c r="B4274" s="6"/>
      <c r="C4274" s="29">
        <v>1</v>
      </c>
      <c r="D4274" s="91" t="s">
        <v>11</v>
      </c>
      <c r="E4274" s="92"/>
      <c r="F4274" s="92"/>
      <c r="G4274" s="92"/>
      <c r="H4274" s="92"/>
      <c r="I4274" s="92"/>
      <c r="J4274" s="93"/>
      <c r="K4274" s="91" t="s">
        <v>11</v>
      </c>
      <c r="L4274" s="92"/>
      <c r="M4274" s="92"/>
      <c r="N4274" s="93"/>
      <c r="O4274" s="9"/>
    </row>
    <row r="4275" spans="2:15">
      <c r="B4275" s="6"/>
      <c r="C4275" s="29">
        <v>2</v>
      </c>
      <c r="D4275" s="91" t="s">
        <v>11</v>
      </c>
      <c r="E4275" s="92"/>
      <c r="F4275" s="92"/>
      <c r="G4275" s="92"/>
      <c r="H4275" s="92"/>
      <c r="I4275" s="92"/>
      <c r="J4275" s="93"/>
      <c r="K4275" s="91" t="s">
        <v>11</v>
      </c>
      <c r="L4275" s="92"/>
      <c r="M4275" s="92"/>
      <c r="N4275" s="93"/>
      <c r="O4275" s="9"/>
    </row>
    <row r="4276" spans="2:15">
      <c r="B4276" s="3"/>
      <c r="C4276" s="4"/>
      <c r="D4276" s="4"/>
      <c r="E4276" s="4"/>
      <c r="F4276" s="30"/>
      <c r="G4276" s="30"/>
      <c r="H4276" s="30"/>
      <c r="I4276" s="30"/>
      <c r="J4276" s="30"/>
      <c r="K4276" s="30"/>
      <c r="L4276" s="30"/>
      <c r="M4276" s="30"/>
      <c r="N4276" s="30"/>
      <c r="O4276" s="5"/>
    </row>
    <row r="4277" spans="2:15">
      <c r="B4277" s="6" t="s">
        <v>128</v>
      </c>
      <c r="C4277" s="7" t="s">
        <v>129</v>
      </c>
      <c r="D4277" s="7"/>
      <c r="E4277" s="7" t="s">
        <v>3</v>
      </c>
      <c r="F4277" s="7"/>
      <c r="G4277" s="7"/>
      <c r="H4277" s="7"/>
      <c r="I4277" s="11"/>
      <c r="J4277" s="11"/>
      <c r="K4277" s="11"/>
      <c r="L4277" s="11"/>
      <c r="M4277" s="11"/>
      <c r="N4277" s="11"/>
      <c r="O4277" s="9"/>
    </row>
    <row r="4278" spans="2:15">
      <c r="B4278" s="32"/>
      <c r="C4278" s="7" t="s">
        <v>9</v>
      </c>
      <c r="D4278" s="38" t="s">
        <v>130</v>
      </c>
      <c r="E4278" s="38" t="s">
        <v>3</v>
      </c>
      <c r="F4278" s="88" t="s">
        <v>349</v>
      </c>
      <c r="G4278" s="88"/>
      <c r="H4278" s="87"/>
      <c r="I4278" s="87"/>
      <c r="J4278" s="87"/>
      <c r="K4278" s="87"/>
      <c r="L4278" s="87"/>
      <c r="M4278" s="87"/>
      <c r="N4278" s="87"/>
      <c r="O4278" s="9"/>
    </row>
    <row r="4279" spans="2:15">
      <c r="B4279" s="32"/>
      <c r="C4279" s="7" t="s">
        <v>12</v>
      </c>
      <c r="D4279" s="38" t="s">
        <v>132</v>
      </c>
      <c r="E4279" s="38" t="s">
        <v>3</v>
      </c>
      <c r="F4279" s="11" t="s">
        <v>133</v>
      </c>
      <c r="G4279" s="88" t="s">
        <v>134</v>
      </c>
      <c r="H4279" s="87"/>
      <c r="I4279" s="87"/>
      <c r="J4279" s="87"/>
      <c r="K4279" s="87"/>
      <c r="L4279" s="87"/>
      <c r="M4279" s="87"/>
      <c r="N4279" s="87"/>
      <c r="O4279" s="9"/>
    </row>
    <row r="4280" spans="2:15">
      <c r="B4280" s="32"/>
      <c r="C4280" s="7"/>
      <c r="D4280" s="38"/>
      <c r="E4280" s="38"/>
      <c r="F4280" s="11" t="s">
        <v>135</v>
      </c>
      <c r="G4280" s="87" t="s">
        <v>136</v>
      </c>
      <c r="H4280" s="87"/>
      <c r="I4280" s="87"/>
      <c r="J4280" s="87"/>
      <c r="K4280" s="87"/>
      <c r="L4280" s="87"/>
      <c r="M4280" s="87"/>
      <c r="N4280" s="87"/>
      <c r="O4280" s="9"/>
    </row>
    <row r="4281" spans="2:15">
      <c r="B4281" s="32"/>
      <c r="C4281" s="7"/>
      <c r="D4281" s="38"/>
      <c r="E4281" s="38"/>
      <c r="F4281" s="11" t="s">
        <v>137</v>
      </c>
      <c r="G4281" s="87" t="s">
        <v>138</v>
      </c>
      <c r="H4281" s="87"/>
      <c r="I4281" s="87"/>
      <c r="J4281" s="87"/>
      <c r="K4281" s="87"/>
      <c r="L4281" s="87"/>
      <c r="M4281" s="87"/>
      <c r="N4281" s="87"/>
      <c r="O4281" s="9"/>
    </row>
    <row r="4282" spans="2:15">
      <c r="B4282" s="32"/>
      <c r="C4282" s="7"/>
      <c r="D4282" s="38"/>
      <c r="E4282" s="38"/>
      <c r="F4282" s="11" t="s">
        <v>139</v>
      </c>
      <c r="G4282" s="87" t="s">
        <v>140</v>
      </c>
      <c r="H4282" s="87"/>
      <c r="I4282" s="87"/>
      <c r="J4282" s="87"/>
      <c r="K4282" s="87"/>
      <c r="L4282" s="87"/>
      <c r="M4282" s="87"/>
      <c r="N4282" s="87"/>
      <c r="O4282" s="9"/>
    </row>
    <row r="4283" spans="2:15">
      <c r="B4283" s="32"/>
      <c r="C4283" s="7" t="s">
        <v>14</v>
      </c>
      <c r="D4283" s="39" t="s">
        <v>141</v>
      </c>
      <c r="E4283" s="38" t="s">
        <v>3</v>
      </c>
      <c r="F4283" s="11" t="s">
        <v>142</v>
      </c>
      <c r="G4283" s="88" t="s">
        <v>143</v>
      </c>
      <c r="H4283" s="87"/>
      <c r="I4283" s="87"/>
      <c r="J4283" s="87"/>
      <c r="K4283" s="87"/>
      <c r="L4283" s="87"/>
      <c r="M4283" s="87"/>
      <c r="N4283" s="87"/>
      <c r="O4283" s="9"/>
    </row>
    <row r="4284" spans="2:15">
      <c r="B4284" s="32"/>
      <c r="C4284" s="7"/>
      <c r="D4284" s="39"/>
      <c r="E4284" s="38"/>
      <c r="F4284" s="11" t="s">
        <v>144</v>
      </c>
      <c r="G4284" s="88" t="s">
        <v>145</v>
      </c>
      <c r="H4284" s="87"/>
      <c r="I4284" s="87"/>
      <c r="J4284" s="87"/>
      <c r="K4284" s="87"/>
      <c r="L4284" s="87"/>
      <c r="M4284" s="87"/>
      <c r="N4284" s="87"/>
      <c r="O4284" s="9"/>
    </row>
    <row r="4285" spans="2:15">
      <c r="B4285" s="32"/>
      <c r="C4285" s="7"/>
      <c r="D4285" s="39"/>
      <c r="E4285" s="38"/>
      <c r="F4285" s="11" t="s">
        <v>146</v>
      </c>
      <c r="G4285" s="86" t="s">
        <v>147</v>
      </c>
      <c r="H4285" s="110"/>
      <c r="I4285" s="110"/>
      <c r="J4285" s="110"/>
      <c r="K4285" s="110"/>
      <c r="L4285" s="110"/>
      <c r="M4285" s="110"/>
      <c r="N4285" s="110"/>
      <c r="O4285" s="9"/>
    </row>
    <row r="4286" spans="2:15">
      <c r="B4286" s="32"/>
      <c r="C4286" s="7"/>
      <c r="D4286" s="39"/>
      <c r="E4286" s="38"/>
      <c r="F4286" s="11" t="s">
        <v>148</v>
      </c>
      <c r="G4286" s="86" t="s">
        <v>149</v>
      </c>
      <c r="H4286" s="110"/>
      <c r="I4286" s="110"/>
      <c r="J4286" s="110"/>
      <c r="K4286" s="110"/>
      <c r="L4286" s="110"/>
      <c r="M4286" s="110"/>
      <c r="N4286" s="110"/>
      <c r="O4286" s="9"/>
    </row>
    <row r="4287" spans="2:15">
      <c r="B4287" s="32"/>
      <c r="C4287" s="7" t="s">
        <v>17</v>
      </c>
      <c r="D4287" s="38" t="s">
        <v>150</v>
      </c>
      <c r="E4287" s="38" t="s">
        <v>3</v>
      </c>
      <c r="F4287" s="11" t="s">
        <v>151</v>
      </c>
      <c r="G4287" s="11" t="s">
        <v>3</v>
      </c>
      <c r="H4287" s="88" t="s">
        <v>152</v>
      </c>
      <c r="I4287" s="87"/>
      <c r="J4287" s="87"/>
      <c r="K4287" s="87"/>
      <c r="L4287" s="87"/>
      <c r="M4287" s="87"/>
      <c r="N4287" s="87"/>
      <c r="O4287" s="9"/>
    </row>
    <row r="4288" spans="2:15">
      <c r="B4288" s="32"/>
      <c r="C4288" s="7"/>
      <c r="D4288" s="38"/>
      <c r="E4288" s="38"/>
      <c r="F4288" s="11" t="s">
        <v>153</v>
      </c>
      <c r="G4288" s="11" t="s">
        <v>3</v>
      </c>
      <c r="H4288" s="11" t="s">
        <v>154</v>
      </c>
      <c r="I4288" s="40"/>
      <c r="J4288" s="40"/>
      <c r="K4288" s="40"/>
      <c r="L4288" s="40"/>
      <c r="M4288" s="40"/>
      <c r="N4288" s="40"/>
      <c r="O4288" s="9"/>
    </row>
    <row r="4289" spans="2:15">
      <c r="B4289" s="32"/>
      <c r="C4289" s="7" t="s">
        <v>20</v>
      </c>
      <c r="D4289" s="38" t="s">
        <v>155</v>
      </c>
      <c r="E4289" s="38" t="s">
        <v>3</v>
      </c>
      <c r="F4289" s="88" t="s">
        <v>156</v>
      </c>
      <c r="G4289" s="87"/>
      <c r="H4289" s="87"/>
      <c r="I4289" s="87"/>
      <c r="J4289" s="87"/>
      <c r="K4289" s="87"/>
      <c r="L4289" s="87"/>
      <c r="M4289" s="87"/>
      <c r="N4289" s="87"/>
      <c r="O4289" s="9"/>
    </row>
    <row r="4290" spans="2:15">
      <c r="B4290" s="32"/>
      <c r="C4290" s="7"/>
      <c r="D4290" s="38"/>
      <c r="E4290" s="38"/>
      <c r="F4290" s="88" t="s">
        <v>157</v>
      </c>
      <c r="G4290" s="87"/>
      <c r="H4290" s="87"/>
      <c r="I4290" s="87"/>
      <c r="J4290" s="87"/>
      <c r="K4290" s="87"/>
      <c r="L4290" s="87"/>
      <c r="M4290" s="87"/>
      <c r="N4290" s="87"/>
      <c r="O4290" s="9"/>
    </row>
    <row r="4291" spans="2:15">
      <c r="B4291" s="32"/>
      <c r="C4291" s="7"/>
      <c r="D4291" s="38"/>
      <c r="E4291" s="38"/>
      <c r="F4291" s="88" t="s">
        <v>158</v>
      </c>
      <c r="G4291" s="87"/>
      <c r="H4291" s="87"/>
      <c r="I4291" s="87"/>
      <c r="J4291" s="87"/>
      <c r="K4291" s="87"/>
      <c r="L4291" s="87"/>
      <c r="M4291" s="87"/>
      <c r="N4291" s="87"/>
      <c r="O4291" s="9"/>
    </row>
    <row r="4292" spans="2:15">
      <c r="B4292" s="32"/>
      <c r="C4292" s="7"/>
      <c r="D4292" s="38"/>
      <c r="E4292" s="38"/>
      <c r="F4292" s="88" t="s">
        <v>159</v>
      </c>
      <c r="G4292" s="87"/>
      <c r="H4292" s="87"/>
      <c r="I4292" s="87"/>
      <c r="J4292" s="87"/>
      <c r="K4292" s="87"/>
      <c r="L4292" s="87"/>
      <c r="M4292" s="87"/>
      <c r="N4292" s="87"/>
      <c r="O4292" s="9"/>
    </row>
    <row r="4293" spans="2:15">
      <c r="B4293" s="32"/>
      <c r="C4293" s="7"/>
      <c r="D4293" s="38"/>
      <c r="E4293" s="38"/>
      <c r="F4293" s="88" t="s">
        <v>160</v>
      </c>
      <c r="G4293" s="87"/>
      <c r="H4293" s="87"/>
      <c r="I4293" s="87"/>
      <c r="J4293" s="87"/>
      <c r="K4293" s="87"/>
      <c r="L4293" s="87"/>
      <c r="M4293" s="87"/>
      <c r="N4293" s="87"/>
      <c r="O4293" s="9"/>
    </row>
    <row r="4294" spans="2:15">
      <c r="B4294" s="32"/>
      <c r="C4294" s="7"/>
      <c r="D4294" s="38"/>
      <c r="E4294" s="38"/>
      <c r="F4294" s="88" t="s">
        <v>161</v>
      </c>
      <c r="G4294" s="87"/>
      <c r="H4294" s="87"/>
      <c r="I4294" s="87"/>
      <c r="J4294" s="87"/>
      <c r="K4294" s="87"/>
      <c r="L4294" s="87"/>
      <c r="M4294" s="87"/>
      <c r="N4294" s="87"/>
      <c r="O4294" s="9"/>
    </row>
    <row r="4295" spans="2:15">
      <c r="B4295" s="32"/>
      <c r="C4295" s="7" t="s">
        <v>22</v>
      </c>
      <c r="D4295" s="38" t="s">
        <v>162</v>
      </c>
      <c r="E4295" s="38" t="s">
        <v>3</v>
      </c>
      <c r="F4295" s="41" t="s">
        <v>163</v>
      </c>
      <c r="G4295" s="11"/>
      <c r="H4295" s="7" t="s">
        <v>164</v>
      </c>
      <c r="I4295" s="8"/>
      <c r="J4295" s="11" t="s">
        <v>165</v>
      </c>
      <c r="K4295" s="11"/>
      <c r="L4295" s="11"/>
      <c r="M4295" s="11"/>
      <c r="N4295" s="11"/>
      <c r="O4295" s="9"/>
    </row>
    <row r="4296" spans="2:15">
      <c r="B4296" s="32"/>
      <c r="C4296" s="7"/>
      <c r="D4296" s="38"/>
      <c r="E4296" s="42"/>
      <c r="F4296" s="41" t="s">
        <v>166</v>
      </c>
      <c r="G4296" s="28"/>
      <c r="H4296" s="7" t="s">
        <v>167</v>
      </c>
      <c r="I4296" s="43"/>
      <c r="J4296" s="7" t="s">
        <v>168</v>
      </c>
      <c r="K4296" s="11"/>
      <c r="L4296" s="11"/>
      <c r="M4296" s="11"/>
      <c r="N4296" s="11"/>
      <c r="O4296" s="9"/>
    </row>
    <row r="4297" spans="2:15">
      <c r="B4297" s="32"/>
      <c r="C4297" s="7"/>
      <c r="D4297" s="38"/>
      <c r="E4297" s="42"/>
      <c r="F4297" s="41" t="s">
        <v>169</v>
      </c>
      <c r="G4297" s="28"/>
      <c r="H4297" s="7" t="s">
        <v>170</v>
      </c>
      <c r="I4297" s="43"/>
      <c r="J4297" s="43" t="s">
        <v>168</v>
      </c>
      <c r="K4297" s="11"/>
      <c r="L4297" s="11"/>
      <c r="M4297" s="11"/>
      <c r="N4297" s="11"/>
      <c r="O4297" s="9"/>
    </row>
    <row r="4298" spans="2:15">
      <c r="B4298" s="32"/>
      <c r="C4298" s="7"/>
      <c r="D4298" s="38"/>
      <c r="E4298" s="42"/>
      <c r="F4298" s="41" t="s">
        <v>171</v>
      </c>
      <c r="G4298" s="28"/>
      <c r="H4298" s="7" t="s">
        <v>172</v>
      </c>
      <c r="I4298" s="43"/>
      <c r="J4298" s="43" t="s">
        <v>168</v>
      </c>
      <c r="K4298" s="11"/>
      <c r="L4298" s="11"/>
      <c r="M4298" s="11"/>
      <c r="N4298" s="11"/>
      <c r="O4298" s="9"/>
    </row>
    <row r="4299" spans="2:15">
      <c r="B4299" s="32"/>
      <c r="C4299" s="7"/>
      <c r="D4299" s="44"/>
      <c r="E4299" s="42"/>
      <c r="F4299" s="41" t="s">
        <v>173</v>
      </c>
      <c r="G4299" s="28"/>
      <c r="H4299" s="7" t="s">
        <v>174</v>
      </c>
      <c r="I4299" s="43"/>
      <c r="J4299" s="43" t="s">
        <v>168</v>
      </c>
      <c r="K4299" s="11"/>
      <c r="L4299" s="11"/>
      <c r="M4299" s="11"/>
      <c r="N4299" s="11"/>
      <c r="O4299" s="9"/>
    </row>
    <row r="4300" spans="2:15">
      <c r="B4300" s="32"/>
      <c r="C4300" s="7"/>
      <c r="D4300" s="44"/>
      <c r="E4300" s="42"/>
      <c r="F4300" s="41" t="s">
        <v>175</v>
      </c>
      <c r="G4300" s="28"/>
      <c r="H4300" s="7" t="s">
        <v>176</v>
      </c>
      <c r="I4300" s="43"/>
      <c r="J4300" s="43" t="s">
        <v>168</v>
      </c>
      <c r="K4300" s="11"/>
      <c r="L4300" s="11"/>
      <c r="M4300" s="11"/>
      <c r="N4300" s="11"/>
      <c r="O4300" s="9"/>
    </row>
    <row r="4301" spans="2:15">
      <c r="B4301" s="32"/>
      <c r="C4301" s="7" t="s">
        <v>24</v>
      </c>
      <c r="D4301" s="38" t="s">
        <v>177</v>
      </c>
      <c r="E4301" s="10"/>
      <c r="F4301" s="11" t="s">
        <v>178</v>
      </c>
      <c r="G4301" s="88" t="s">
        <v>179</v>
      </c>
      <c r="H4301" s="87"/>
      <c r="I4301" s="87"/>
      <c r="J4301" s="87"/>
      <c r="K4301" s="87"/>
      <c r="L4301" s="87"/>
      <c r="M4301" s="87"/>
      <c r="N4301" s="87"/>
      <c r="O4301" s="9"/>
    </row>
    <row r="4302" spans="2:15">
      <c r="B4302" s="32"/>
      <c r="C4302" s="11"/>
      <c r="D4302" s="44"/>
      <c r="E4302" s="44"/>
      <c r="F4302" s="28" t="s">
        <v>180</v>
      </c>
      <c r="G4302" s="88" t="s">
        <v>181</v>
      </c>
      <c r="H4302" s="87"/>
      <c r="I4302" s="87"/>
      <c r="J4302" s="87"/>
      <c r="K4302" s="87"/>
      <c r="L4302" s="87"/>
      <c r="M4302" s="87"/>
      <c r="N4302" s="87"/>
      <c r="O4302" s="9"/>
    </row>
    <row r="4303" spans="2:15">
      <c r="B4303" s="32"/>
      <c r="C4303" s="11"/>
      <c r="D4303" s="44"/>
      <c r="E4303" s="44"/>
      <c r="F4303" s="28" t="s">
        <v>182</v>
      </c>
      <c r="G4303" s="88" t="s">
        <v>183</v>
      </c>
      <c r="H4303" s="87"/>
      <c r="I4303" s="87"/>
      <c r="J4303" s="87"/>
      <c r="K4303" s="87"/>
      <c r="L4303" s="87"/>
      <c r="M4303" s="87"/>
      <c r="N4303" s="87"/>
      <c r="O4303" s="9"/>
    </row>
    <row r="4304" spans="2:15">
      <c r="B4304" s="32"/>
      <c r="C4304" s="11"/>
      <c r="D4304" s="44"/>
      <c r="E4304" s="44"/>
      <c r="F4304" s="28" t="s">
        <v>184</v>
      </c>
      <c r="G4304" s="88" t="s">
        <v>185</v>
      </c>
      <c r="H4304" s="88"/>
      <c r="I4304" s="88"/>
      <c r="J4304" s="88"/>
      <c r="K4304" s="88"/>
      <c r="L4304" s="88"/>
      <c r="M4304" s="88"/>
      <c r="N4304" s="88"/>
      <c r="O4304" s="9"/>
    </row>
    <row r="4305" spans="2:15">
      <c r="B4305" s="3"/>
      <c r="C4305" s="4"/>
      <c r="D4305" s="45"/>
      <c r="E4305" s="45"/>
      <c r="F4305" s="4"/>
      <c r="G4305" s="4"/>
      <c r="H4305" s="4"/>
      <c r="I4305" s="4"/>
      <c r="J4305" s="4"/>
      <c r="K4305" s="4"/>
      <c r="L4305" s="4"/>
      <c r="M4305" s="4"/>
      <c r="N4305" s="4"/>
      <c r="O4305" s="5"/>
    </row>
    <row r="4306" spans="2:15">
      <c r="B4306" s="6" t="s">
        <v>186</v>
      </c>
      <c r="C4306" s="89" t="s">
        <v>187</v>
      </c>
      <c r="D4306" s="90"/>
      <c r="E4306" s="7" t="s">
        <v>3</v>
      </c>
      <c r="F4306" s="7" t="s">
        <v>188</v>
      </c>
      <c r="G4306" s="7"/>
      <c r="H4306" s="10"/>
      <c r="I4306" s="7"/>
      <c r="J4306" s="11"/>
      <c r="K4306" s="11"/>
      <c r="L4306" s="11"/>
      <c r="M4306" s="11"/>
      <c r="N4306" s="11"/>
      <c r="O4306" s="9"/>
    </row>
    <row r="4307" spans="2:15">
      <c r="B4307" s="3"/>
      <c r="C4307" s="4"/>
      <c r="D4307" s="45"/>
      <c r="E4307" s="45"/>
      <c r="F4307" s="4"/>
      <c r="G4307" s="4"/>
      <c r="H4307" s="4"/>
      <c r="I4307" s="4"/>
      <c r="J4307" s="4"/>
      <c r="K4307" s="4"/>
      <c r="L4307" s="4"/>
      <c r="M4307" s="4"/>
      <c r="N4307" s="4"/>
      <c r="O4307" s="5"/>
    </row>
    <row r="4308" spans="2:15">
      <c r="B4308" s="6" t="s">
        <v>189</v>
      </c>
      <c r="C4308" s="7" t="s">
        <v>190</v>
      </c>
      <c r="D4308" s="7"/>
      <c r="E4308" s="38" t="s">
        <v>3</v>
      </c>
      <c r="F4308" s="28">
        <v>5</v>
      </c>
      <c r="G4308" s="11"/>
      <c r="H4308" s="11"/>
      <c r="I4308" s="11"/>
      <c r="J4308" s="7"/>
      <c r="K4308" s="11"/>
      <c r="L4308" s="11"/>
      <c r="M4308" s="11"/>
      <c r="N4308" s="11"/>
      <c r="O4308" s="9"/>
    </row>
    <row r="4309" spans="2:15">
      <c r="B4309" s="46"/>
      <c r="C4309" s="47"/>
      <c r="D4309" s="48"/>
      <c r="E4309" s="48"/>
      <c r="F4309" s="49"/>
      <c r="G4309" s="49"/>
      <c r="H4309" s="49"/>
      <c r="I4309" s="49"/>
      <c r="J4309" s="49"/>
      <c r="K4309" s="49"/>
      <c r="L4309" s="49"/>
      <c r="M4309" s="49"/>
      <c r="N4309" s="49"/>
      <c r="O4309" s="50"/>
    </row>
    <row r="4312" spans="2:15">
      <c r="K4312" s="55" t="s">
        <v>98</v>
      </c>
    </row>
    <row r="4313" spans="2:15">
      <c r="K4313" s="56" t="s">
        <v>644</v>
      </c>
    </row>
    <row r="4314" spans="2:15">
      <c r="K4314" s="58"/>
    </row>
    <row r="4315" spans="2:15">
      <c r="K4315" s="58"/>
    </row>
    <row r="4316" spans="2:15">
      <c r="K4316" s="58"/>
    </row>
    <row r="4317" spans="2:15">
      <c r="K4317" s="84" t="s">
        <v>645</v>
      </c>
    </row>
    <row r="4318" spans="2:15">
      <c r="K4318" s="57" t="s">
        <v>646</v>
      </c>
    </row>
    <row r="4405" spans="2:15">
      <c r="B4405" s="120" t="s">
        <v>0</v>
      </c>
      <c r="C4405" s="121"/>
      <c r="D4405" s="121"/>
      <c r="E4405" s="121"/>
      <c r="F4405" s="121"/>
      <c r="G4405" s="121"/>
      <c r="H4405" s="121"/>
      <c r="I4405" s="121"/>
      <c r="J4405" s="121"/>
      <c r="K4405" s="121"/>
      <c r="L4405" s="121"/>
      <c r="M4405" s="121"/>
      <c r="N4405" s="121"/>
      <c r="O4405" s="1"/>
    </row>
    <row r="4406" spans="2:15">
      <c r="B4406" s="3"/>
      <c r="C4406" s="4"/>
      <c r="D4406" s="4"/>
      <c r="E4406" s="4"/>
      <c r="F4406" s="4"/>
      <c r="G4406" s="4"/>
      <c r="H4406" s="4"/>
      <c r="I4406" s="4"/>
      <c r="J4406" s="4"/>
      <c r="K4406" s="4"/>
      <c r="L4406" s="4"/>
      <c r="M4406" s="4"/>
      <c r="N4406" s="4"/>
      <c r="O4406" s="5"/>
    </row>
    <row r="4407" spans="2:15">
      <c r="B4407" s="6" t="s">
        <v>1</v>
      </c>
      <c r="C4407" s="7" t="s">
        <v>2</v>
      </c>
      <c r="D4407" s="7"/>
      <c r="E4407" s="8" t="s">
        <v>3</v>
      </c>
      <c r="F4407" s="94" t="s">
        <v>260</v>
      </c>
      <c r="G4407" s="94"/>
      <c r="H4407" s="94"/>
      <c r="I4407" s="94"/>
      <c r="J4407" s="94"/>
      <c r="K4407" s="94"/>
      <c r="L4407" s="94"/>
      <c r="M4407" s="94"/>
      <c r="N4407" s="94"/>
      <c r="O4407" s="9"/>
    </row>
    <row r="4408" spans="2:15">
      <c r="B4408" s="6"/>
      <c r="C4408" s="7"/>
      <c r="D4408" s="7"/>
      <c r="E4408" s="8"/>
      <c r="F4408" s="7"/>
      <c r="G4408" s="7"/>
      <c r="H4408" s="7"/>
      <c r="I4408" s="7"/>
      <c r="J4408" s="7"/>
      <c r="K4408" s="7"/>
      <c r="L4408" s="7"/>
      <c r="M4408" s="7"/>
      <c r="N4408" s="7"/>
      <c r="O4408" s="9"/>
    </row>
    <row r="4409" spans="2:15">
      <c r="B4409" s="6" t="s">
        <v>4</v>
      </c>
      <c r="C4409" s="7" t="s">
        <v>5</v>
      </c>
      <c r="D4409" s="7"/>
      <c r="E4409" s="8" t="s">
        <v>3</v>
      </c>
      <c r="F4409" s="94"/>
      <c r="G4409" s="94"/>
      <c r="H4409" s="94"/>
      <c r="I4409" s="94"/>
      <c r="J4409" s="94"/>
      <c r="K4409" s="94"/>
      <c r="L4409" s="94"/>
      <c r="M4409" s="94"/>
      <c r="N4409" s="94"/>
      <c r="O4409" s="9"/>
    </row>
    <row r="4410" spans="2:15">
      <c r="B4410" s="6"/>
      <c r="C4410" s="7"/>
      <c r="D4410" s="7"/>
      <c r="E4410" s="8"/>
      <c r="F4410" s="7"/>
      <c r="G4410" s="7"/>
      <c r="H4410" s="7"/>
      <c r="I4410" s="7"/>
      <c r="J4410" s="7"/>
      <c r="K4410" s="7"/>
      <c r="L4410" s="7"/>
      <c r="M4410" s="7"/>
      <c r="N4410" s="7"/>
      <c r="O4410" s="9"/>
    </row>
    <row r="4411" spans="2:15">
      <c r="B4411" s="6" t="s">
        <v>6</v>
      </c>
      <c r="C4411" s="7" t="s">
        <v>7</v>
      </c>
      <c r="D4411" s="7"/>
      <c r="E4411" s="8" t="s">
        <v>3</v>
      </c>
      <c r="F4411" s="94" t="s">
        <v>8</v>
      </c>
      <c r="G4411" s="94"/>
      <c r="H4411" s="94"/>
      <c r="I4411" s="94"/>
      <c r="J4411" s="94"/>
      <c r="K4411" s="94"/>
      <c r="L4411" s="94"/>
      <c r="M4411" s="94"/>
      <c r="N4411" s="94"/>
      <c r="O4411" s="9"/>
    </row>
    <row r="4412" spans="2:15">
      <c r="B4412" s="6"/>
      <c r="C4412" s="7" t="s">
        <v>9</v>
      </c>
      <c r="D4412" s="11" t="s">
        <v>10</v>
      </c>
      <c r="E4412" s="8" t="s">
        <v>3</v>
      </c>
      <c r="F4412" s="94" t="s">
        <v>11</v>
      </c>
      <c r="G4412" s="94"/>
      <c r="H4412" s="94"/>
      <c r="I4412" s="94"/>
      <c r="J4412" s="94"/>
      <c r="K4412" s="94"/>
      <c r="L4412" s="94"/>
      <c r="M4412" s="94"/>
      <c r="N4412" s="94"/>
      <c r="O4412" s="9"/>
    </row>
    <row r="4413" spans="2:15">
      <c r="B4413" s="6"/>
      <c r="C4413" s="7" t="s">
        <v>12</v>
      </c>
      <c r="D4413" s="11" t="s">
        <v>13</v>
      </c>
      <c r="E4413" s="8" t="s">
        <v>3</v>
      </c>
      <c r="F4413" s="94" t="s">
        <v>11</v>
      </c>
      <c r="G4413" s="94"/>
      <c r="H4413" s="94"/>
      <c r="I4413" s="94"/>
      <c r="J4413" s="94"/>
      <c r="K4413" s="94"/>
      <c r="L4413" s="94"/>
      <c r="M4413" s="94"/>
      <c r="N4413" s="94"/>
      <c r="O4413" s="9"/>
    </row>
    <row r="4414" spans="2:15">
      <c r="B4414" s="6"/>
      <c r="C4414" s="7" t="s">
        <v>14</v>
      </c>
      <c r="D4414" s="11" t="s">
        <v>15</v>
      </c>
      <c r="E4414" s="8" t="s">
        <v>3</v>
      </c>
      <c r="F4414" s="94" t="s">
        <v>261</v>
      </c>
      <c r="G4414" s="94"/>
      <c r="H4414" s="94"/>
      <c r="I4414" s="94"/>
      <c r="J4414" s="94"/>
      <c r="K4414" s="94"/>
      <c r="L4414" s="94"/>
      <c r="M4414" s="94"/>
      <c r="N4414" s="94"/>
      <c r="O4414" s="9"/>
    </row>
    <row r="4415" spans="2:15">
      <c r="B4415" s="6"/>
      <c r="C4415" s="7" t="s">
        <v>17</v>
      </c>
      <c r="D4415" s="11" t="s">
        <v>18</v>
      </c>
      <c r="E4415" s="8" t="s">
        <v>3</v>
      </c>
      <c r="F4415" s="94" t="s">
        <v>389</v>
      </c>
      <c r="G4415" s="94"/>
      <c r="H4415" s="94"/>
      <c r="I4415" s="94"/>
      <c r="J4415" s="94"/>
      <c r="K4415" s="94"/>
      <c r="L4415" s="94"/>
      <c r="M4415" s="94"/>
      <c r="N4415" s="94"/>
      <c r="O4415" s="9"/>
    </row>
    <row r="4416" spans="2:15">
      <c r="B4416" s="6"/>
      <c r="C4416" s="7" t="s">
        <v>20</v>
      </c>
      <c r="D4416" s="11" t="s">
        <v>21</v>
      </c>
      <c r="E4416" s="8" t="s">
        <v>3</v>
      </c>
      <c r="F4416" s="94" t="s">
        <v>442</v>
      </c>
      <c r="G4416" s="94"/>
      <c r="H4416" s="94"/>
      <c r="I4416" s="94"/>
      <c r="J4416" s="94"/>
      <c r="K4416" s="94"/>
      <c r="L4416" s="94"/>
      <c r="M4416" s="94"/>
      <c r="N4416" s="94"/>
      <c r="O4416" s="9"/>
    </row>
    <row r="4417" spans="2:15">
      <c r="B4417" s="6"/>
      <c r="C4417" s="7" t="s">
        <v>22</v>
      </c>
      <c r="D4417" s="11" t="s">
        <v>23</v>
      </c>
      <c r="E4417" s="8" t="s">
        <v>3</v>
      </c>
      <c r="F4417" s="112" t="s">
        <v>11</v>
      </c>
      <c r="G4417" s="112"/>
      <c r="H4417" s="112"/>
      <c r="I4417" s="94"/>
      <c r="J4417" s="94"/>
      <c r="K4417" s="94"/>
      <c r="L4417" s="94"/>
      <c r="M4417" s="94"/>
      <c r="N4417" s="94"/>
      <c r="O4417" s="9"/>
    </row>
    <row r="4418" spans="2:15">
      <c r="B4418" s="6"/>
      <c r="C4418" s="7" t="s">
        <v>24</v>
      </c>
      <c r="D4418" s="11" t="s">
        <v>25</v>
      </c>
      <c r="E4418" s="8" t="s">
        <v>3</v>
      </c>
      <c r="F4418" s="112" t="s">
        <v>11</v>
      </c>
      <c r="G4418" s="112"/>
      <c r="H4418" s="112"/>
      <c r="I4418" s="94"/>
      <c r="J4418" s="94"/>
      <c r="K4418" s="94"/>
      <c r="L4418" s="94"/>
      <c r="M4418" s="94"/>
      <c r="N4418" s="94"/>
      <c r="O4418" s="9"/>
    </row>
    <row r="4419" spans="2:15">
      <c r="B4419" s="6"/>
      <c r="C4419" s="7"/>
      <c r="D4419" s="11"/>
      <c r="E4419" s="8"/>
      <c r="F4419" s="12"/>
      <c r="G4419" s="12"/>
      <c r="H4419" s="12"/>
      <c r="I4419" s="7"/>
      <c r="J4419" s="7"/>
      <c r="K4419" s="7"/>
      <c r="L4419" s="7"/>
      <c r="M4419" s="7"/>
      <c r="N4419" s="7"/>
      <c r="O4419" s="9"/>
    </row>
    <row r="4420" spans="2:15" ht="35.4" customHeight="1">
      <c r="B4420" s="6" t="s">
        <v>26</v>
      </c>
      <c r="C4420" s="7" t="s">
        <v>27</v>
      </c>
      <c r="D4420" s="7"/>
      <c r="E4420" s="8" t="s">
        <v>3</v>
      </c>
      <c r="F4420" s="89" t="s">
        <v>263</v>
      </c>
      <c r="G4420" s="89"/>
      <c r="H4420" s="89"/>
      <c r="I4420" s="89"/>
      <c r="J4420" s="89"/>
      <c r="K4420" s="89"/>
      <c r="L4420" s="89"/>
      <c r="M4420" s="89"/>
      <c r="N4420" s="89"/>
      <c r="O4420" s="9"/>
    </row>
    <row r="4421" spans="2:15">
      <c r="B4421" s="6"/>
      <c r="C4421" s="7"/>
      <c r="D4421" s="7"/>
      <c r="E4421" s="8"/>
      <c r="F4421" s="13"/>
      <c r="G4421" s="13"/>
      <c r="H4421" s="13"/>
      <c r="I4421" s="13"/>
      <c r="J4421" s="13"/>
      <c r="K4421" s="13"/>
      <c r="L4421" s="13"/>
      <c r="M4421" s="13"/>
      <c r="N4421" s="13"/>
      <c r="O4421" s="9"/>
    </row>
    <row r="4422" spans="2:15">
      <c r="B4422" s="6" t="s">
        <v>28</v>
      </c>
      <c r="C4422" s="7" t="s">
        <v>29</v>
      </c>
      <c r="D4422" s="7"/>
      <c r="E4422" s="8" t="s">
        <v>3</v>
      </c>
      <c r="F4422" s="113"/>
      <c r="G4422" s="113"/>
      <c r="H4422" s="113"/>
      <c r="I4422" s="113"/>
      <c r="J4422" s="113"/>
      <c r="K4422" s="113"/>
      <c r="L4422" s="113"/>
      <c r="M4422" s="113"/>
      <c r="N4422" s="113"/>
      <c r="O4422" s="9"/>
    </row>
    <row r="4423" spans="2:15">
      <c r="B4423" s="6"/>
      <c r="C4423" s="7" t="s">
        <v>9</v>
      </c>
      <c r="D4423" s="11" t="s">
        <v>30</v>
      </c>
      <c r="E4423" s="8" t="s">
        <v>31</v>
      </c>
      <c r="F4423" s="88" t="s">
        <v>264</v>
      </c>
      <c r="G4423" s="88"/>
      <c r="H4423" s="88"/>
      <c r="I4423" s="88"/>
      <c r="J4423" s="88"/>
      <c r="K4423" s="88"/>
      <c r="L4423" s="88"/>
      <c r="M4423" s="88"/>
      <c r="N4423" s="88"/>
      <c r="O4423" s="9"/>
    </row>
    <row r="4424" spans="2:15">
      <c r="B4424" s="6"/>
      <c r="C4424" s="7" t="s">
        <v>12</v>
      </c>
      <c r="D4424" s="11" t="s">
        <v>32</v>
      </c>
      <c r="E4424" s="8" t="s">
        <v>3</v>
      </c>
      <c r="F4424" s="7" t="s">
        <v>33</v>
      </c>
      <c r="G4424" s="7" t="s">
        <v>265</v>
      </c>
      <c r="H4424" s="7"/>
      <c r="I4424" s="7"/>
      <c r="J4424" s="7"/>
      <c r="K4424" s="7"/>
      <c r="L4424" s="7"/>
      <c r="M4424" s="7"/>
      <c r="N4424" s="7"/>
      <c r="O4424" s="9"/>
    </row>
    <row r="4425" spans="2:15">
      <c r="B4425" s="6"/>
      <c r="C4425" s="7"/>
      <c r="D4425" s="11"/>
      <c r="E4425" s="8"/>
      <c r="F4425" s="7" t="s">
        <v>34</v>
      </c>
      <c r="G4425" s="7" t="s">
        <v>35</v>
      </c>
      <c r="H4425" s="7"/>
      <c r="I4425" s="7"/>
      <c r="J4425" s="7"/>
      <c r="K4425" s="7"/>
      <c r="L4425" s="7"/>
      <c r="M4425" s="7"/>
      <c r="N4425" s="7"/>
      <c r="O4425" s="9"/>
    </row>
    <row r="4426" spans="2:15">
      <c r="B4426" s="6"/>
      <c r="C4426" s="7"/>
      <c r="D4426" s="11"/>
      <c r="E4426" s="8"/>
      <c r="F4426" s="7" t="s">
        <v>6</v>
      </c>
      <c r="G4426" s="7" t="s">
        <v>36</v>
      </c>
      <c r="H4426" s="7"/>
      <c r="I4426" s="7"/>
      <c r="J4426" s="7"/>
      <c r="K4426" s="7"/>
      <c r="L4426" s="7"/>
      <c r="M4426" s="7"/>
      <c r="N4426" s="7"/>
      <c r="O4426" s="9"/>
    </row>
    <row r="4427" spans="2:15">
      <c r="B4427" s="6"/>
      <c r="C4427" s="7" t="s">
        <v>14</v>
      </c>
      <c r="D4427" s="11" t="s">
        <v>37</v>
      </c>
      <c r="E4427" s="8" t="s">
        <v>3</v>
      </c>
      <c r="F4427" s="88"/>
      <c r="G4427" s="88"/>
      <c r="H4427" s="88"/>
      <c r="I4427" s="88"/>
      <c r="J4427" s="88"/>
      <c r="K4427" s="88"/>
      <c r="L4427" s="88"/>
      <c r="M4427" s="88"/>
      <c r="N4427" s="88"/>
      <c r="O4427" s="9"/>
    </row>
    <row r="4428" spans="2:15">
      <c r="B4428" s="6"/>
      <c r="C4428" s="7"/>
      <c r="D4428" s="11"/>
      <c r="E4428" s="8"/>
      <c r="F4428" s="13"/>
      <c r="G4428" s="13"/>
      <c r="H4428" s="13"/>
      <c r="I4428" s="13"/>
      <c r="J4428" s="13"/>
      <c r="K4428" s="13"/>
      <c r="L4428" s="13"/>
      <c r="M4428" s="13"/>
      <c r="N4428" s="13"/>
      <c r="O4428" s="9"/>
    </row>
    <row r="4429" spans="2:15">
      <c r="B4429" s="6" t="s">
        <v>38</v>
      </c>
      <c r="C4429" s="7" t="s">
        <v>39</v>
      </c>
      <c r="D4429" s="7"/>
      <c r="E4429" s="11" t="s">
        <v>3</v>
      </c>
      <c r="F4429" s="11"/>
      <c r="G4429" s="11"/>
      <c r="H4429" s="11"/>
      <c r="I4429" s="11"/>
      <c r="J4429" s="11"/>
      <c r="K4429" s="11"/>
      <c r="L4429" s="11"/>
      <c r="M4429" s="11"/>
      <c r="N4429" s="11"/>
      <c r="O4429" s="9"/>
    </row>
    <row r="4430" spans="2:15" ht="46.8">
      <c r="B4430" s="14"/>
      <c r="C4430" s="15" t="s">
        <v>40</v>
      </c>
      <c r="D4430" s="105" t="s">
        <v>41</v>
      </c>
      <c r="E4430" s="106"/>
      <c r="F4430" s="106"/>
      <c r="G4430" s="106"/>
      <c r="H4430" s="106"/>
      <c r="I4430" s="107"/>
      <c r="J4430" s="16" t="s">
        <v>42</v>
      </c>
      <c r="K4430" s="16" t="s">
        <v>43</v>
      </c>
      <c r="L4430" s="16" t="s">
        <v>44</v>
      </c>
      <c r="M4430" s="16" t="s">
        <v>45</v>
      </c>
      <c r="N4430" s="16" t="s">
        <v>46</v>
      </c>
      <c r="O4430" s="5"/>
    </row>
    <row r="4431" spans="2:15" ht="34.950000000000003" customHeight="1">
      <c r="B4431" s="6"/>
      <c r="C4431" s="64">
        <v>1</v>
      </c>
      <c r="D4431" s="114" t="s">
        <v>278</v>
      </c>
      <c r="E4431" s="115"/>
      <c r="F4431" s="116"/>
      <c r="G4431" s="116"/>
      <c r="H4431" s="116"/>
      <c r="I4431" s="117"/>
      <c r="J4431" s="17" t="s">
        <v>47</v>
      </c>
      <c r="K4431" s="18">
        <f>48*3</f>
        <v>144</v>
      </c>
      <c r="L4431" s="19">
        <v>5</v>
      </c>
      <c r="M4431" s="20">
        <f>K4431*L4431</f>
        <v>720</v>
      </c>
      <c r="N4431" s="21">
        <f>M4431/1250</f>
        <v>0.57599999999999996</v>
      </c>
      <c r="O4431" s="9"/>
    </row>
    <row r="4432" spans="2:15" ht="34.950000000000003" customHeight="1">
      <c r="B4432" s="6"/>
      <c r="C4432" s="64">
        <v>2</v>
      </c>
      <c r="D4432" s="114" t="s">
        <v>279</v>
      </c>
      <c r="E4432" s="115"/>
      <c r="F4432" s="116"/>
      <c r="G4432" s="116"/>
      <c r="H4432" s="116"/>
      <c r="I4432" s="117"/>
      <c r="J4432" s="23" t="s">
        <v>266</v>
      </c>
      <c r="K4432" s="18">
        <f t="shared" ref="K4432:K4436" si="51">48*3</f>
        <v>144</v>
      </c>
      <c r="L4432" s="19">
        <v>5</v>
      </c>
      <c r="M4432" s="20">
        <f t="shared" ref="M4432" si="52">K4432*L4432</f>
        <v>720</v>
      </c>
      <c r="N4432" s="21">
        <f t="shared" ref="N4432" si="53">M4432/1250</f>
        <v>0.57599999999999996</v>
      </c>
      <c r="O4432" s="9"/>
    </row>
    <row r="4433" spans="2:15" ht="34.950000000000003" customHeight="1">
      <c r="B4433" s="6"/>
      <c r="C4433" s="64">
        <v>3</v>
      </c>
      <c r="D4433" s="114" t="s">
        <v>280</v>
      </c>
      <c r="E4433" s="115"/>
      <c r="F4433" s="116"/>
      <c r="G4433" s="116"/>
      <c r="H4433" s="116"/>
      <c r="I4433" s="117"/>
      <c r="J4433" s="17" t="s">
        <v>47</v>
      </c>
      <c r="K4433" s="18">
        <f t="shared" si="51"/>
        <v>144</v>
      </c>
      <c r="L4433" s="19">
        <v>5</v>
      </c>
      <c r="M4433" s="24">
        <f>K4433*L4433</f>
        <v>720</v>
      </c>
      <c r="N4433" s="21">
        <f>M4433/1250</f>
        <v>0.57599999999999996</v>
      </c>
      <c r="O4433" s="9"/>
    </row>
    <row r="4434" spans="2:15" ht="34.950000000000003" customHeight="1">
      <c r="B4434" s="6"/>
      <c r="C4434" s="64">
        <v>4</v>
      </c>
      <c r="D4434" s="114" t="s">
        <v>281</v>
      </c>
      <c r="E4434" s="115"/>
      <c r="F4434" s="116"/>
      <c r="G4434" s="116"/>
      <c r="H4434" s="116"/>
      <c r="I4434" s="117"/>
      <c r="J4434" s="17" t="s">
        <v>47</v>
      </c>
      <c r="K4434" s="18">
        <f t="shared" si="51"/>
        <v>144</v>
      </c>
      <c r="L4434" s="19">
        <v>5</v>
      </c>
      <c r="M4434" s="20">
        <f>K4434*L4434</f>
        <v>720</v>
      </c>
      <c r="N4434" s="21">
        <f>M4434/1250</f>
        <v>0.57599999999999996</v>
      </c>
      <c r="O4434" s="9"/>
    </row>
    <row r="4435" spans="2:15" ht="34.950000000000003" customHeight="1">
      <c r="B4435" s="6"/>
      <c r="C4435" s="64">
        <v>5</v>
      </c>
      <c r="D4435" s="114" t="s">
        <v>282</v>
      </c>
      <c r="E4435" s="115"/>
      <c r="F4435" s="116"/>
      <c r="G4435" s="116"/>
      <c r="H4435" s="116"/>
      <c r="I4435" s="117"/>
      <c r="J4435" s="17" t="s">
        <v>47</v>
      </c>
      <c r="K4435" s="18">
        <f t="shared" si="51"/>
        <v>144</v>
      </c>
      <c r="L4435" s="19">
        <v>5</v>
      </c>
      <c r="M4435" s="20">
        <f t="shared" ref="M4435:M4436" si="54">K4435*L4435</f>
        <v>720</v>
      </c>
      <c r="N4435" s="21">
        <f t="shared" ref="N4435:N4436" si="55">M4435/1250</f>
        <v>0.57599999999999996</v>
      </c>
      <c r="O4435" s="9"/>
    </row>
    <row r="4436" spans="2:15" ht="34.950000000000003" customHeight="1">
      <c r="B4436" s="6"/>
      <c r="C4436" s="64">
        <v>6</v>
      </c>
      <c r="D4436" s="114" t="s">
        <v>283</v>
      </c>
      <c r="E4436" s="115"/>
      <c r="F4436" s="116"/>
      <c r="G4436" s="116"/>
      <c r="H4436" s="116"/>
      <c r="I4436" s="117"/>
      <c r="J4436" s="17" t="s">
        <v>267</v>
      </c>
      <c r="K4436" s="18">
        <f t="shared" si="51"/>
        <v>144</v>
      </c>
      <c r="L4436" s="19">
        <v>5</v>
      </c>
      <c r="M4436" s="20">
        <f t="shared" si="54"/>
        <v>720</v>
      </c>
      <c r="N4436" s="21">
        <f t="shared" si="55"/>
        <v>0.57599999999999996</v>
      </c>
      <c r="O4436" s="9"/>
    </row>
    <row r="4437" spans="2:15">
      <c r="B4437" s="14"/>
      <c r="C4437" s="118" t="s">
        <v>48</v>
      </c>
      <c r="D4437" s="119"/>
      <c r="E4437" s="119"/>
      <c r="F4437" s="119"/>
      <c r="G4437" s="119"/>
      <c r="H4437" s="119"/>
      <c r="I4437" s="119"/>
      <c r="J4437" s="119"/>
      <c r="K4437" s="119"/>
      <c r="L4437" s="119"/>
      <c r="M4437" s="25">
        <f>SUM(M4431:M4436)</f>
        <v>4320</v>
      </c>
      <c r="N4437" s="26">
        <f>SUM(N4431:N4436)</f>
        <v>3.456</v>
      </c>
      <c r="O4437" s="5"/>
    </row>
    <row r="4438" spans="2:15">
      <c r="B4438" s="14"/>
      <c r="C4438" s="118" t="s">
        <v>49</v>
      </c>
      <c r="D4438" s="119"/>
      <c r="E4438" s="119"/>
      <c r="F4438" s="119"/>
      <c r="G4438" s="119"/>
      <c r="H4438" s="119"/>
      <c r="I4438" s="119"/>
      <c r="J4438" s="119"/>
      <c r="K4438" s="119"/>
      <c r="L4438" s="119"/>
      <c r="M4438" s="119"/>
      <c r="N4438" s="27" t="str">
        <f>ROUND(N4437,0)&amp;" Orang"</f>
        <v>3 Orang</v>
      </c>
      <c r="O4438" s="5"/>
    </row>
    <row r="4439" spans="2:15">
      <c r="B4439" s="14"/>
      <c r="C4439" s="4"/>
      <c r="D4439" s="4"/>
      <c r="E4439" s="4"/>
      <c r="F4439" s="4"/>
      <c r="G4439" s="4"/>
      <c r="H4439" s="4"/>
      <c r="I4439" s="4"/>
      <c r="J4439" s="4"/>
      <c r="K4439" s="4"/>
      <c r="L4439" s="4"/>
      <c r="M4439" s="4"/>
      <c r="N4439" s="4"/>
      <c r="O4439" s="5"/>
    </row>
    <row r="4440" spans="2:15">
      <c r="B4440" s="6" t="s">
        <v>50</v>
      </c>
      <c r="C4440" s="7" t="s">
        <v>51</v>
      </c>
      <c r="D4440" s="7"/>
      <c r="E4440" s="8" t="s">
        <v>3</v>
      </c>
      <c r="F4440" s="88"/>
      <c r="G4440" s="88"/>
      <c r="H4440" s="88"/>
      <c r="I4440" s="88"/>
      <c r="J4440" s="88"/>
      <c r="K4440" s="88"/>
      <c r="L4440" s="88"/>
      <c r="M4440" s="88"/>
      <c r="N4440" s="88"/>
      <c r="O4440" s="9"/>
    </row>
    <row r="4441" spans="2:15">
      <c r="B4441" s="6"/>
      <c r="C4441" s="28">
        <v>1</v>
      </c>
      <c r="D4441" s="88" t="s">
        <v>268</v>
      </c>
      <c r="E4441" s="110"/>
      <c r="F4441" s="110"/>
      <c r="G4441" s="110"/>
      <c r="H4441" s="110"/>
      <c r="I4441" s="110"/>
      <c r="J4441" s="110"/>
      <c r="K4441" s="110"/>
      <c r="L4441" s="110"/>
      <c r="M4441" s="110"/>
      <c r="N4441" s="110"/>
      <c r="O4441" s="9"/>
    </row>
    <row r="4442" spans="2:15">
      <c r="B4442" s="6"/>
      <c r="C4442" s="28">
        <v>2</v>
      </c>
      <c r="D4442" s="88" t="s">
        <v>269</v>
      </c>
      <c r="E4442" s="111"/>
      <c r="F4442" s="111"/>
      <c r="G4442" s="111"/>
      <c r="H4442" s="111"/>
      <c r="I4442" s="111"/>
      <c r="J4442" s="111"/>
      <c r="K4442" s="111"/>
      <c r="L4442" s="111"/>
      <c r="M4442" s="111"/>
      <c r="N4442" s="111"/>
      <c r="O4442" s="9"/>
    </row>
    <row r="4443" spans="2:15">
      <c r="B4443" s="6"/>
      <c r="C4443" s="28">
        <v>3</v>
      </c>
      <c r="D4443" s="88" t="s">
        <v>270</v>
      </c>
      <c r="E4443" s="111"/>
      <c r="F4443" s="111"/>
      <c r="G4443" s="111"/>
      <c r="H4443" s="111"/>
      <c r="I4443" s="111"/>
      <c r="J4443" s="111"/>
      <c r="K4443" s="111"/>
      <c r="L4443" s="111"/>
      <c r="M4443" s="111"/>
      <c r="N4443" s="111"/>
      <c r="O4443" s="9"/>
    </row>
    <row r="4444" spans="2:15">
      <c r="B4444" s="6"/>
      <c r="C4444" s="28">
        <v>4</v>
      </c>
      <c r="D4444" s="88" t="s">
        <v>271</v>
      </c>
      <c r="E4444" s="111"/>
      <c r="F4444" s="111"/>
      <c r="G4444" s="111"/>
      <c r="H4444" s="111"/>
      <c r="I4444" s="111"/>
      <c r="J4444" s="111"/>
      <c r="K4444" s="111"/>
      <c r="L4444" s="111"/>
      <c r="M4444" s="111"/>
      <c r="N4444" s="111"/>
      <c r="O4444" s="9"/>
    </row>
    <row r="4445" spans="2:15">
      <c r="B4445" s="6"/>
      <c r="C4445" s="28">
        <v>5</v>
      </c>
      <c r="D4445" s="88" t="s">
        <v>272</v>
      </c>
      <c r="E4445" s="111"/>
      <c r="F4445" s="111"/>
      <c r="G4445" s="111"/>
      <c r="H4445" s="111"/>
      <c r="I4445" s="111"/>
      <c r="J4445" s="111"/>
      <c r="K4445" s="111"/>
      <c r="L4445" s="111"/>
      <c r="M4445" s="111"/>
      <c r="N4445" s="111"/>
      <c r="O4445" s="9"/>
    </row>
    <row r="4446" spans="2:15">
      <c r="B4446" s="6"/>
      <c r="C4446" s="28">
        <v>6</v>
      </c>
      <c r="D4446" s="88" t="s">
        <v>273</v>
      </c>
      <c r="E4446" s="111"/>
      <c r="F4446" s="111"/>
      <c r="G4446" s="111"/>
      <c r="H4446" s="111"/>
      <c r="I4446" s="111"/>
      <c r="J4446" s="111"/>
      <c r="K4446" s="111"/>
      <c r="L4446" s="111"/>
      <c r="M4446" s="111"/>
      <c r="N4446" s="111"/>
      <c r="O4446" s="9"/>
    </row>
    <row r="4447" spans="2:15">
      <c r="B4447" s="14"/>
      <c r="C4447" s="4"/>
      <c r="D4447" s="11"/>
      <c r="E4447" s="11"/>
      <c r="F4447" s="11"/>
      <c r="G4447" s="11"/>
      <c r="H4447" s="11"/>
      <c r="I4447" s="11"/>
      <c r="J4447" s="11"/>
      <c r="K4447" s="11"/>
      <c r="L4447" s="11"/>
      <c r="M4447" s="11"/>
      <c r="N4447" s="11"/>
      <c r="O4447" s="5"/>
    </row>
    <row r="4448" spans="2:15">
      <c r="B4448" s="6" t="s">
        <v>58</v>
      </c>
      <c r="C4448" s="7" t="s">
        <v>59</v>
      </c>
      <c r="D4448" s="7"/>
      <c r="E4448" s="11" t="s">
        <v>3</v>
      </c>
      <c r="F4448" s="11"/>
      <c r="G4448" s="11"/>
      <c r="H4448" s="11"/>
      <c r="I4448" s="11"/>
      <c r="J4448" s="11"/>
      <c r="K4448" s="11"/>
      <c r="L4448" s="11"/>
      <c r="M4448" s="11"/>
      <c r="N4448" s="11"/>
      <c r="O4448" s="9"/>
    </row>
    <row r="4449" spans="2:15">
      <c r="B4449" s="14"/>
      <c r="C4449" s="15" t="s">
        <v>40</v>
      </c>
      <c r="D4449" s="105" t="s">
        <v>59</v>
      </c>
      <c r="E4449" s="106"/>
      <c r="F4449" s="106"/>
      <c r="G4449" s="106"/>
      <c r="H4449" s="106"/>
      <c r="I4449" s="107"/>
      <c r="J4449" s="105" t="s">
        <v>60</v>
      </c>
      <c r="K4449" s="108"/>
      <c r="L4449" s="108"/>
      <c r="M4449" s="108"/>
      <c r="N4449" s="109"/>
      <c r="O4449" s="5"/>
    </row>
    <row r="4450" spans="2:15">
      <c r="B4450" s="3"/>
      <c r="C4450" s="29">
        <v>1</v>
      </c>
      <c r="D4450" s="98" t="s">
        <v>61</v>
      </c>
      <c r="E4450" s="99"/>
      <c r="F4450" s="99"/>
      <c r="G4450" s="99"/>
      <c r="H4450" s="99"/>
      <c r="I4450" s="100"/>
      <c r="J4450" s="98" t="s">
        <v>62</v>
      </c>
      <c r="K4450" s="99"/>
      <c r="L4450" s="99"/>
      <c r="M4450" s="99"/>
      <c r="N4450" s="100"/>
      <c r="O4450" s="5"/>
    </row>
    <row r="4451" spans="2:15">
      <c r="B4451" s="3"/>
      <c r="C4451" s="29">
        <v>2</v>
      </c>
      <c r="D4451" s="98" t="s">
        <v>63</v>
      </c>
      <c r="E4451" s="99"/>
      <c r="F4451" s="99"/>
      <c r="G4451" s="99"/>
      <c r="H4451" s="99"/>
      <c r="I4451" s="100"/>
      <c r="J4451" s="98" t="s">
        <v>64</v>
      </c>
      <c r="K4451" s="99"/>
      <c r="L4451" s="99"/>
      <c r="M4451" s="99"/>
      <c r="N4451" s="100"/>
      <c r="O4451" s="5"/>
    </row>
    <row r="4452" spans="2:15">
      <c r="B4452" s="3"/>
      <c r="C4452" s="29">
        <v>3</v>
      </c>
      <c r="D4452" s="98" t="s">
        <v>65</v>
      </c>
      <c r="E4452" s="99"/>
      <c r="F4452" s="99"/>
      <c r="G4452" s="99"/>
      <c r="H4452" s="99"/>
      <c r="I4452" s="100"/>
      <c r="J4452" s="98" t="s">
        <v>66</v>
      </c>
      <c r="K4452" s="99"/>
      <c r="L4452" s="99"/>
      <c r="M4452" s="99"/>
      <c r="N4452" s="100"/>
      <c r="O4452" s="5"/>
    </row>
    <row r="4453" spans="2:15">
      <c r="B4453" s="3"/>
      <c r="C4453" s="29">
        <v>4</v>
      </c>
      <c r="D4453" s="98" t="s">
        <v>67</v>
      </c>
      <c r="E4453" s="99"/>
      <c r="F4453" s="99"/>
      <c r="G4453" s="99"/>
      <c r="H4453" s="99"/>
      <c r="I4453" s="100"/>
      <c r="J4453" s="98" t="s">
        <v>68</v>
      </c>
      <c r="K4453" s="99"/>
      <c r="L4453" s="99"/>
      <c r="M4453" s="99"/>
      <c r="N4453" s="100"/>
      <c r="O4453" s="5"/>
    </row>
    <row r="4454" spans="2:15">
      <c r="B4454" s="3"/>
      <c r="C4454" s="29">
        <v>5</v>
      </c>
      <c r="D4454" s="98" t="s">
        <v>69</v>
      </c>
      <c r="E4454" s="99"/>
      <c r="F4454" s="99"/>
      <c r="G4454" s="99"/>
      <c r="H4454" s="99"/>
      <c r="I4454" s="100"/>
      <c r="J4454" s="98" t="s">
        <v>70</v>
      </c>
      <c r="K4454" s="99"/>
      <c r="L4454" s="99"/>
      <c r="M4454" s="99"/>
      <c r="N4454" s="100"/>
      <c r="O4454" s="5"/>
    </row>
    <row r="4455" spans="2:15">
      <c r="B4455" s="3"/>
      <c r="C4455" s="4"/>
      <c r="D4455" s="4"/>
      <c r="E4455" s="4"/>
      <c r="F4455" s="30"/>
      <c r="G4455" s="30"/>
      <c r="H4455" s="30"/>
      <c r="I4455" s="30"/>
      <c r="J4455" s="30"/>
      <c r="K4455" s="30"/>
      <c r="L4455" s="30"/>
      <c r="M4455" s="30"/>
      <c r="N4455" s="30"/>
      <c r="O4455" s="5"/>
    </row>
    <row r="4456" spans="2:15">
      <c r="B4456" s="6" t="s">
        <v>71</v>
      </c>
      <c r="C4456" s="7" t="s">
        <v>72</v>
      </c>
      <c r="D4456" s="11"/>
      <c r="E4456" s="11" t="s">
        <v>3</v>
      </c>
      <c r="F4456" s="11"/>
      <c r="G4456" s="11"/>
      <c r="H4456" s="11"/>
      <c r="I4456" s="11"/>
      <c r="J4456" s="11"/>
      <c r="K4456" s="11"/>
      <c r="L4456" s="11"/>
      <c r="M4456" s="11"/>
      <c r="N4456" s="11"/>
      <c r="O4456" s="9"/>
    </row>
    <row r="4457" spans="2:15">
      <c r="B4457" s="14"/>
      <c r="C4457" s="15" t="s">
        <v>40</v>
      </c>
      <c r="D4457" s="105" t="s">
        <v>72</v>
      </c>
      <c r="E4457" s="106"/>
      <c r="F4457" s="106"/>
      <c r="G4457" s="106"/>
      <c r="H4457" s="106"/>
      <c r="I4457" s="107"/>
      <c r="J4457" s="105" t="s">
        <v>60</v>
      </c>
      <c r="K4457" s="108"/>
      <c r="L4457" s="108"/>
      <c r="M4457" s="108"/>
      <c r="N4457" s="109"/>
      <c r="O4457" s="5"/>
    </row>
    <row r="4458" spans="2:15">
      <c r="B4458" s="3"/>
      <c r="C4458" s="29">
        <v>1</v>
      </c>
      <c r="D4458" s="98" t="s">
        <v>61</v>
      </c>
      <c r="E4458" s="99"/>
      <c r="F4458" s="99"/>
      <c r="G4458" s="99"/>
      <c r="H4458" s="99"/>
      <c r="I4458" s="100"/>
      <c r="J4458" s="98" t="s">
        <v>62</v>
      </c>
      <c r="K4458" s="99"/>
      <c r="L4458" s="99"/>
      <c r="M4458" s="99"/>
      <c r="N4458" s="100"/>
      <c r="O4458" s="5"/>
    </row>
    <row r="4459" spans="2:15">
      <c r="B4459" s="3"/>
      <c r="C4459" s="29">
        <v>2</v>
      </c>
      <c r="D4459" s="98" t="s">
        <v>65</v>
      </c>
      <c r="E4459" s="99"/>
      <c r="F4459" s="99"/>
      <c r="G4459" s="99"/>
      <c r="H4459" s="99"/>
      <c r="I4459" s="100"/>
      <c r="J4459" s="98" t="s">
        <v>66</v>
      </c>
      <c r="K4459" s="99"/>
      <c r="L4459" s="99"/>
      <c r="M4459" s="99"/>
      <c r="N4459" s="100"/>
      <c r="O4459" s="5"/>
    </row>
    <row r="4460" spans="2:15">
      <c r="B4460" s="3"/>
      <c r="C4460" s="29">
        <v>3</v>
      </c>
      <c r="D4460" s="98" t="s">
        <v>73</v>
      </c>
      <c r="E4460" s="99"/>
      <c r="F4460" s="99"/>
      <c r="G4460" s="99"/>
      <c r="H4460" s="99"/>
      <c r="I4460" s="100"/>
      <c r="J4460" s="98" t="s">
        <v>66</v>
      </c>
      <c r="K4460" s="99"/>
      <c r="L4460" s="99"/>
      <c r="M4460" s="99"/>
      <c r="N4460" s="100"/>
      <c r="O4460" s="5"/>
    </row>
    <row r="4461" spans="2:15">
      <c r="B4461" s="3"/>
      <c r="C4461" s="29">
        <v>4</v>
      </c>
      <c r="D4461" s="98" t="s">
        <v>74</v>
      </c>
      <c r="E4461" s="99"/>
      <c r="F4461" s="99"/>
      <c r="G4461" s="99"/>
      <c r="H4461" s="99"/>
      <c r="I4461" s="100"/>
      <c r="J4461" s="98" t="s">
        <v>75</v>
      </c>
      <c r="K4461" s="99"/>
      <c r="L4461" s="99"/>
      <c r="M4461" s="99"/>
      <c r="N4461" s="100"/>
      <c r="O4461" s="5"/>
    </row>
    <row r="4462" spans="2:15">
      <c r="B4462" s="3"/>
      <c r="C4462" s="29">
        <v>5</v>
      </c>
      <c r="D4462" s="98" t="s">
        <v>76</v>
      </c>
      <c r="E4462" s="99"/>
      <c r="F4462" s="99"/>
      <c r="G4462" s="99"/>
      <c r="H4462" s="99"/>
      <c r="I4462" s="100"/>
      <c r="J4462" s="98" t="s">
        <v>77</v>
      </c>
      <c r="K4462" s="99"/>
      <c r="L4462" s="99"/>
      <c r="M4462" s="99"/>
      <c r="N4462" s="100"/>
      <c r="O4462" s="5"/>
    </row>
    <row r="4463" spans="2:15">
      <c r="B4463" s="3"/>
      <c r="C4463" s="4"/>
      <c r="D4463" s="4"/>
      <c r="E4463" s="4"/>
      <c r="F4463" s="4"/>
      <c r="G4463" s="4"/>
      <c r="H4463" s="4"/>
      <c r="I4463" s="4"/>
      <c r="J4463" s="4"/>
      <c r="K4463" s="4"/>
      <c r="L4463" s="4"/>
      <c r="M4463" s="4"/>
      <c r="N4463" s="4"/>
      <c r="O4463" s="5"/>
    </row>
    <row r="4464" spans="2:15">
      <c r="B4464" s="6" t="s">
        <v>78</v>
      </c>
      <c r="C4464" s="7" t="s">
        <v>79</v>
      </c>
      <c r="D4464" s="7"/>
      <c r="E4464" s="8" t="s">
        <v>3</v>
      </c>
      <c r="F4464" s="11"/>
      <c r="G4464" s="11"/>
      <c r="H4464" s="11"/>
      <c r="I4464" s="11"/>
      <c r="J4464" s="11"/>
      <c r="K4464" s="11"/>
      <c r="L4464" s="11"/>
      <c r="M4464" s="11"/>
      <c r="N4464" s="11"/>
      <c r="O4464" s="9"/>
    </row>
    <row r="4465" spans="2:15">
      <c r="B4465" s="14"/>
      <c r="C4465" s="31" t="s">
        <v>40</v>
      </c>
      <c r="D4465" s="102" t="s">
        <v>80</v>
      </c>
      <c r="E4465" s="103"/>
      <c r="F4465" s="103"/>
      <c r="G4465" s="103"/>
      <c r="H4465" s="103"/>
      <c r="I4465" s="103"/>
      <c r="J4465" s="103"/>
      <c r="K4465" s="103"/>
      <c r="L4465" s="103"/>
      <c r="M4465" s="103"/>
      <c r="N4465" s="104"/>
      <c r="O4465" s="5"/>
    </row>
    <row r="4466" spans="2:15">
      <c r="B4466" s="6"/>
      <c r="C4466" s="29">
        <v>1</v>
      </c>
      <c r="D4466" s="98" t="s">
        <v>81</v>
      </c>
      <c r="E4466" s="99"/>
      <c r="F4466" s="99"/>
      <c r="G4466" s="99"/>
      <c r="H4466" s="99"/>
      <c r="I4466" s="99"/>
      <c r="J4466" s="99"/>
      <c r="K4466" s="99"/>
      <c r="L4466" s="99"/>
      <c r="M4466" s="99"/>
      <c r="N4466" s="100"/>
      <c r="O4466" s="9"/>
    </row>
    <row r="4467" spans="2:15">
      <c r="B4467" s="6"/>
      <c r="C4467" s="29">
        <v>2</v>
      </c>
      <c r="D4467" s="98" t="s">
        <v>82</v>
      </c>
      <c r="E4467" s="99"/>
      <c r="F4467" s="99"/>
      <c r="G4467" s="99"/>
      <c r="H4467" s="99"/>
      <c r="I4467" s="99"/>
      <c r="J4467" s="99"/>
      <c r="K4467" s="99"/>
      <c r="L4467" s="99"/>
      <c r="M4467" s="99"/>
      <c r="N4467" s="100"/>
      <c r="O4467" s="9"/>
    </row>
    <row r="4468" spans="2:15">
      <c r="B4468" s="32"/>
      <c r="C4468" s="29">
        <v>3</v>
      </c>
      <c r="D4468" s="98" t="s">
        <v>83</v>
      </c>
      <c r="E4468" s="99"/>
      <c r="F4468" s="99"/>
      <c r="G4468" s="99"/>
      <c r="H4468" s="99"/>
      <c r="I4468" s="99"/>
      <c r="J4468" s="99"/>
      <c r="K4468" s="99"/>
      <c r="L4468" s="99"/>
      <c r="M4468" s="99"/>
      <c r="N4468" s="100"/>
      <c r="O4468" s="33"/>
    </row>
    <row r="4469" spans="2:15">
      <c r="B4469" s="32"/>
      <c r="C4469" s="29">
        <v>4</v>
      </c>
      <c r="D4469" s="98" t="s">
        <v>84</v>
      </c>
      <c r="E4469" s="99"/>
      <c r="F4469" s="99"/>
      <c r="G4469" s="99"/>
      <c r="H4469" s="99"/>
      <c r="I4469" s="99"/>
      <c r="J4469" s="99"/>
      <c r="K4469" s="99"/>
      <c r="L4469" s="99"/>
      <c r="M4469" s="99"/>
      <c r="N4469" s="100"/>
      <c r="O4469" s="33"/>
    </row>
    <row r="4470" spans="2:15">
      <c r="B4470" s="32"/>
      <c r="C4470" s="29">
        <v>5</v>
      </c>
      <c r="D4470" s="98" t="s">
        <v>85</v>
      </c>
      <c r="E4470" s="99"/>
      <c r="F4470" s="99"/>
      <c r="G4470" s="99"/>
      <c r="H4470" s="99"/>
      <c r="I4470" s="99"/>
      <c r="J4470" s="99"/>
      <c r="K4470" s="99"/>
      <c r="L4470" s="99"/>
      <c r="M4470" s="99"/>
      <c r="N4470" s="100"/>
      <c r="O4470" s="9"/>
    </row>
    <row r="4471" spans="2:15">
      <c r="B4471" s="3"/>
      <c r="C4471" s="4"/>
      <c r="D4471" s="4"/>
      <c r="E4471" s="34"/>
      <c r="F4471" s="101"/>
      <c r="G4471" s="101"/>
      <c r="H4471" s="101"/>
      <c r="I4471" s="101"/>
      <c r="J4471" s="101"/>
      <c r="K4471" s="101"/>
      <c r="L4471" s="101"/>
      <c r="M4471" s="101"/>
      <c r="N4471" s="101"/>
      <c r="O4471" s="5"/>
    </row>
    <row r="4472" spans="2:15">
      <c r="B4472" s="6" t="s">
        <v>86</v>
      </c>
      <c r="C4472" s="7" t="s">
        <v>87</v>
      </c>
      <c r="D4472" s="7"/>
      <c r="E4472" s="8" t="s">
        <v>3</v>
      </c>
      <c r="F4472" s="11"/>
      <c r="G4472" s="11"/>
      <c r="H4472" s="11"/>
      <c r="I4472" s="11"/>
      <c r="J4472" s="11"/>
      <c r="K4472" s="11"/>
      <c r="L4472" s="11"/>
      <c r="M4472" s="11"/>
      <c r="N4472" s="11"/>
      <c r="O4472" s="9"/>
    </row>
    <row r="4473" spans="2:15">
      <c r="B4473" s="14"/>
      <c r="C4473" s="31" t="s">
        <v>40</v>
      </c>
      <c r="D4473" s="102" t="s">
        <v>80</v>
      </c>
      <c r="E4473" s="103"/>
      <c r="F4473" s="103"/>
      <c r="G4473" s="103"/>
      <c r="H4473" s="103"/>
      <c r="I4473" s="103"/>
      <c r="J4473" s="103"/>
      <c r="K4473" s="103"/>
      <c r="L4473" s="103"/>
      <c r="M4473" s="103"/>
      <c r="N4473" s="104"/>
      <c r="O4473" s="5"/>
    </row>
    <row r="4474" spans="2:15">
      <c r="B4474" s="6"/>
      <c r="C4474" s="29">
        <v>1</v>
      </c>
      <c r="D4474" s="98" t="s">
        <v>88</v>
      </c>
      <c r="E4474" s="99"/>
      <c r="F4474" s="99"/>
      <c r="G4474" s="99"/>
      <c r="H4474" s="99"/>
      <c r="I4474" s="99"/>
      <c r="J4474" s="99"/>
      <c r="K4474" s="99"/>
      <c r="L4474" s="99"/>
      <c r="M4474" s="99"/>
      <c r="N4474" s="100"/>
      <c r="O4474" s="9"/>
    </row>
    <row r="4475" spans="2:15">
      <c r="B4475" s="6"/>
      <c r="C4475" s="29">
        <v>2</v>
      </c>
      <c r="D4475" s="98" t="s">
        <v>89</v>
      </c>
      <c r="E4475" s="99"/>
      <c r="F4475" s="99"/>
      <c r="G4475" s="99"/>
      <c r="H4475" s="99"/>
      <c r="I4475" s="99"/>
      <c r="J4475" s="99"/>
      <c r="K4475" s="99"/>
      <c r="L4475" s="99"/>
      <c r="M4475" s="99"/>
      <c r="N4475" s="100"/>
      <c r="O4475" s="9"/>
    </row>
    <row r="4476" spans="2:15">
      <c r="B4476" s="32"/>
      <c r="C4476" s="29">
        <v>3</v>
      </c>
      <c r="D4476" s="98" t="s">
        <v>90</v>
      </c>
      <c r="E4476" s="99"/>
      <c r="F4476" s="99"/>
      <c r="G4476" s="99"/>
      <c r="H4476" s="99"/>
      <c r="I4476" s="99"/>
      <c r="J4476" s="99"/>
      <c r="K4476" s="99"/>
      <c r="L4476" s="99"/>
      <c r="M4476" s="99"/>
      <c r="N4476" s="100"/>
      <c r="O4476" s="33"/>
    </row>
    <row r="4477" spans="2:15">
      <c r="B4477" s="32"/>
      <c r="C4477" s="29">
        <v>4</v>
      </c>
      <c r="D4477" s="98" t="s">
        <v>91</v>
      </c>
      <c r="E4477" s="99"/>
      <c r="F4477" s="99"/>
      <c r="G4477" s="99"/>
      <c r="H4477" s="99"/>
      <c r="I4477" s="99"/>
      <c r="J4477" s="99"/>
      <c r="K4477" s="99"/>
      <c r="L4477" s="99"/>
      <c r="M4477" s="99"/>
      <c r="N4477" s="100"/>
      <c r="O4477" s="33"/>
    </row>
    <row r="4478" spans="2:15">
      <c r="B4478" s="32"/>
      <c r="C4478" s="29">
        <v>5</v>
      </c>
      <c r="D4478" s="98" t="s">
        <v>92</v>
      </c>
      <c r="E4478" s="99"/>
      <c r="F4478" s="99"/>
      <c r="G4478" s="99"/>
      <c r="H4478" s="99"/>
      <c r="I4478" s="99"/>
      <c r="J4478" s="99"/>
      <c r="K4478" s="99"/>
      <c r="L4478" s="99"/>
      <c r="M4478" s="99"/>
      <c r="N4478" s="100"/>
      <c r="O4478" s="9"/>
    </row>
    <row r="4479" spans="2:15">
      <c r="B4479" s="32"/>
      <c r="C4479" s="28"/>
      <c r="D4479" s="13"/>
      <c r="E4479" s="35"/>
      <c r="F4479" s="35"/>
      <c r="G4479" s="35"/>
      <c r="H4479" s="35"/>
      <c r="I4479" s="35"/>
      <c r="J4479" s="35"/>
      <c r="K4479" s="35"/>
      <c r="L4479" s="35"/>
      <c r="M4479" s="35"/>
      <c r="N4479" s="35"/>
      <c r="O4479" s="9"/>
    </row>
    <row r="4480" spans="2:15">
      <c r="B4480" s="6" t="s">
        <v>93</v>
      </c>
      <c r="C4480" s="7" t="s">
        <v>94</v>
      </c>
      <c r="D4480" s="7"/>
      <c r="E4480" s="8" t="s">
        <v>3</v>
      </c>
      <c r="F4480" s="11"/>
      <c r="G4480" s="11"/>
      <c r="H4480" s="11"/>
      <c r="I4480" s="11"/>
      <c r="J4480" s="11"/>
      <c r="K4480" s="11"/>
      <c r="L4480" s="11"/>
      <c r="M4480" s="11"/>
      <c r="N4480" s="11"/>
      <c r="O4480" s="9"/>
    </row>
    <row r="4481" spans="2:15">
      <c r="B4481" s="14"/>
      <c r="C4481" s="31" t="s">
        <v>40</v>
      </c>
      <c r="D4481" s="95" t="s">
        <v>95</v>
      </c>
      <c r="E4481" s="96"/>
      <c r="F4481" s="96"/>
      <c r="G4481" s="96"/>
      <c r="H4481" s="97"/>
      <c r="I4481" s="95" t="s">
        <v>96</v>
      </c>
      <c r="J4481" s="96"/>
      <c r="K4481" s="97"/>
      <c r="L4481" s="95" t="s">
        <v>97</v>
      </c>
      <c r="M4481" s="96"/>
      <c r="N4481" s="97"/>
      <c r="O4481" s="5"/>
    </row>
    <row r="4482" spans="2:15">
      <c r="B4482" s="14"/>
      <c r="C4482" s="29">
        <v>1</v>
      </c>
      <c r="D4482" s="91" t="s">
        <v>98</v>
      </c>
      <c r="E4482" s="92"/>
      <c r="F4482" s="92"/>
      <c r="G4482" s="92"/>
      <c r="H4482" s="93"/>
      <c r="I4482" s="91" t="s">
        <v>99</v>
      </c>
      <c r="J4482" s="92"/>
      <c r="K4482" s="93"/>
      <c r="L4482" s="91" t="s">
        <v>100</v>
      </c>
      <c r="M4482" s="92"/>
      <c r="N4482" s="93"/>
      <c r="O4482" s="5"/>
    </row>
    <row r="4483" spans="2:15">
      <c r="B4483" s="14"/>
      <c r="C4483" s="29">
        <v>2</v>
      </c>
      <c r="D4483" s="91" t="s">
        <v>274</v>
      </c>
      <c r="E4483" s="92"/>
      <c r="F4483" s="92"/>
      <c r="G4483" s="92"/>
      <c r="H4483" s="93"/>
      <c r="I4483" s="91" t="s">
        <v>99</v>
      </c>
      <c r="J4483" s="92"/>
      <c r="K4483" s="93"/>
      <c r="L4483" s="91" t="s">
        <v>100</v>
      </c>
      <c r="M4483" s="92"/>
      <c r="N4483" s="93"/>
      <c r="O4483" s="5"/>
    </row>
    <row r="4484" spans="2:15">
      <c r="B4484" s="14"/>
      <c r="C4484" s="29">
        <v>3</v>
      </c>
      <c r="D4484" s="91" t="s">
        <v>262</v>
      </c>
      <c r="E4484" s="92"/>
      <c r="F4484" s="92"/>
      <c r="G4484" s="92"/>
      <c r="H4484" s="93"/>
      <c r="I4484" s="91" t="s">
        <v>99</v>
      </c>
      <c r="J4484" s="92"/>
      <c r="K4484" s="93"/>
      <c r="L4484" s="91" t="s">
        <v>275</v>
      </c>
      <c r="M4484" s="92"/>
      <c r="N4484" s="93"/>
      <c r="O4484" s="5"/>
    </row>
    <row r="4485" spans="2:15">
      <c r="B4485" s="3"/>
      <c r="C4485" s="4"/>
      <c r="D4485" s="4"/>
      <c r="E4485" s="4"/>
      <c r="F4485" s="4"/>
      <c r="G4485" s="4"/>
      <c r="H4485" s="4"/>
      <c r="I4485" s="4"/>
      <c r="J4485" s="4"/>
      <c r="K4485" s="4"/>
      <c r="L4485" s="4"/>
      <c r="M4485" s="4"/>
      <c r="N4485" s="4"/>
      <c r="O4485" s="5"/>
    </row>
    <row r="4486" spans="2:15">
      <c r="B4486" s="6" t="s">
        <v>102</v>
      </c>
      <c r="C4486" s="7" t="s">
        <v>103</v>
      </c>
      <c r="D4486" s="7"/>
      <c r="E4486" s="7" t="s">
        <v>3</v>
      </c>
      <c r="F4486" s="7"/>
      <c r="G4486" s="7"/>
      <c r="H4486" s="7"/>
      <c r="I4486" s="11"/>
      <c r="J4486" s="11"/>
      <c r="K4486" s="11"/>
      <c r="L4486" s="11"/>
      <c r="M4486" s="11"/>
      <c r="N4486" s="11"/>
      <c r="O4486" s="9"/>
    </row>
    <row r="4487" spans="2:15">
      <c r="B4487" s="14"/>
      <c r="C4487" s="31" t="s">
        <v>40</v>
      </c>
      <c r="D4487" s="95" t="s">
        <v>104</v>
      </c>
      <c r="E4487" s="96"/>
      <c r="F4487" s="96"/>
      <c r="G4487" s="96"/>
      <c r="H4487" s="96"/>
      <c r="I4487" s="96"/>
      <c r="J4487" s="97"/>
      <c r="K4487" s="95" t="s">
        <v>105</v>
      </c>
      <c r="L4487" s="96"/>
      <c r="M4487" s="96"/>
      <c r="N4487" s="97"/>
      <c r="O4487" s="5"/>
    </row>
    <row r="4488" spans="2:15">
      <c r="B4488" s="6"/>
      <c r="C4488" s="29">
        <v>1</v>
      </c>
      <c r="D4488" s="91" t="s">
        <v>106</v>
      </c>
      <c r="E4488" s="92"/>
      <c r="F4488" s="92"/>
      <c r="G4488" s="92"/>
      <c r="H4488" s="92"/>
      <c r="I4488" s="92"/>
      <c r="J4488" s="93"/>
      <c r="K4488" s="91" t="s">
        <v>107</v>
      </c>
      <c r="L4488" s="92"/>
      <c r="M4488" s="92"/>
      <c r="N4488" s="93"/>
      <c r="O4488" s="9"/>
    </row>
    <row r="4489" spans="2:15">
      <c r="B4489" s="6"/>
      <c r="C4489" s="29">
        <v>2</v>
      </c>
      <c r="D4489" s="91" t="s">
        <v>108</v>
      </c>
      <c r="E4489" s="92"/>
      <c r="F4489" s="92"/>
      <c r="G4489" s="92"/>
      <c r="H4489" s="92"/>
      <c r="I4489" s="92"/>
      <c r="J4489" s="93"/>
      <c r="K4489" s="91" t="s">
        <v>109</v>
      </c>
      <c r="L4489" s="92"/>
      <c r="M4489" s="92"/>
      <c r="N4489" s="93"/>
      <c r="O4489" s="9"/>
    </row>
    <row r="4490" spans="2:15">
      <c r="B4490" s="6"/>
      <c r="C4490" s="29">
        <v>3</v>
      </c>
      <c r="D4490" s="91" t="s">
        <v>110</v>
      </c>
      <c r="E4490" s="92"/>
      <c r="F4490" s="92"/>
      <c r="G4490" s="92"/>
      <c r="H4490" s="92"/>
      <c r="I4490" s="92"/>
      <c r="J4490" s="93"/>
      <c r="K4490" s="91" t="s">
        <v>111</v>
      </c>
      <c r="L4490" s="92"/>
      <c r="M4490" s="92"/>
      <c r="N4490" s="93"/>
      <c r="O4490" s="9"/>
    </row>
    <row r="4491" spans="2:15">
      <c r="B4491" s="6"/>
      <c r="C4491" s="29">
        <v>4</v>
      </c>
      <c r="D4491" s="91" t="s">
        <v>112</v>
      </c>
      <c r="E4491" s="92"/>
      <c r="F4491" s="92"/>
      <c r="G4491" s="92"/>
      <c r="H4491" s="92"/>
      <c r="I4491" s="92"/>
      <c r="J4491" s="93"/>
      <c r="K4491" s="91" t="s">
        <v>113</v>
      </c>
      <c r="L4491" s="92"/>
      <c r="M4491" s="92"/>
      <c r="N4491" s="93"/>
      <c r="O4491" s="9"/>
    </row>
    <row r="4492" spans="2:15">
      <c r="B4492" s="6"/>
      <c r="C4492" s="29">
        <v>5</v>
      </c>
      <c r="D4492" s="91" t="s">
        <v>114</v>
      </c>
      <c r="E4492" s="92"/>
      <c r="F4492" s="92"/>
      <c r="G4492" s="92"/>
      <c r="H4492" s="92"/>
      <c r="I4492" s="92"/>
      <c r="J4492" s="93"/>
      <c r="K4492" s="91" t="s">
        <v>115</v>
      </c>
      <c r="L4492" s="92"/>
      <c r="M4492" s="92"/>
      <c r="N4492" s="93"/>
      <c r="O4492" s="9"/>
    </row>
    <row r="4493" spans="2:15">
      <c r="B4493" s="6"/>
      <c r="C4493" s="29">
        <v>6</v>
      </c>
      <c r="D4493" s="91" t="s">
        <v>116</v>
      </c>
      <c r="E4493" s="92"/>
      <c r="F4493" s="92"/>
      <c r="G4493" s="92"/>
      <c r="H4493" s="92"/>
      <c r="I4493" s="92"/>
      <c r="J4493" s="93"/>
      <c r="K4493" s="91" t="s">
        <v>117</v>
      </c>
      <c r="L4493" s="92"/>
      <c r="M4493" s="92"/>
      <c r="N4493" s="93"/>
      <c r="O4493" s="9"/>
    </row>
    <row r="4494" spans="2:15">
      <c r="B4494" s="6"/>
      <c r="C4494" s="29">
        <v>7</v>
      </c>
      <c r="D4494" s="91" t="s">
        <v>118</v>
      </c>
      <c r="E4494" s="92"/>
      <c r="F4494" s="92"/>
      <c r="G4494" s="92"/>
      <c r="H4494" s="92"/>
      <c r="I4494" s="92"/>
      <c r="J4494" s="93"/>
      <c r="K4494" s="91" t="s">
        <v>119</v>
      </c>
      <c r="L4494" s="92"/>
      <c r="M4494" s="92"/>
      <c r="N4494" s="93"/>
      <c r="O4494" s="9"/>
    </row>
    <row r="4495" spans="2:15">
      <c r="B4495" s="6"/>
      <c r="C4495" s="29">
        <v>8</v>
      </c>
      <c r="D4495" s="91" t="s">
        <v>120</v>
      </c>
      <c r="E4495" s="92"/>
      <c r="F4495" s="92"/>
      <c r="G4495" s="92"/>
      <c r="H4495" s="92"/>
      <c r="I4495" s="92"/>
      <c r="J4495" s="93"/>
      <c r="K4495" s="91" t="s">
        <v>121</v>
      </c>
      <c r="L4495" s="92"/>
      <c r="M4495" s="92"/>
      <c r="N4495" s="93"/>
      <c r="O4495" s="9"/>
    </row>
    <row r="4496" spans="2:15">
      <c r="B4496" s="6"/>
      <c r="C4496" s="29">
        <v>9</v>
      </c>
      <c r="D4496" s="91" t="s">
        <v>122</v>
      </c>
      <c r="E4496" s="92"/>
      <c r="F4496" s="92"/>
      <c r="G4496" s="92"/>
      <c r="H4496" s="92"/>
      <c r="I4496" s="92"/>
      <c r="J4496" s="93"/>
      <c r="K4496" s="91" t="s">
        <v>123</v>
      </c>
      <c r="L4496" s="92"/>
      <c r="M4496" s="92"/>
      <c r="N4496" s="93"/>
      <c r="O4496" s="9"/>
    </row>
    <row r="4497" spans="2:15">
      <c r="B4497" s="14"/>
      <c r="C4497" s="36"/>
      <c r="D4497" s="36"/>
      <c r="E4497" s="36"/>
      <c r="F4497" s="36"/>
      <c r="G4497" s="36"/>
      <c r="H4497" s="36"/>
      <c r="I4497" s="4"/>
      <c r="J4497" s="4"/>
      <c r="K4497" s="4"/>
      <c r="L4497" s="4"/>
      <c r="M4497" s="4"/>
      <c r="N4497" s="4"/>
      <c r="O4497" s="5"/>
    </row>
    <row r="4498" spans="2:15">
      <c r="B4498" s="6" t="s">
        <v>124</v>
      </c>
      <c r="C4498" s="94" t="s">
        <v>125</v>
      </c>
      <c r="D4498" s="94"/>
      <c r="E4498" s="11" t="s">
        <v>3</v>
      </c>
      <c r="F4498" s="11"/>
      <c r="G4498" s="11"/>
      <c r="H4498" s="11"/>
      <c r="I4498" s="11"/>
      <c r="J4498" s="11"/>
      <c r="K4498" s="11"/>
      <c r="L4498" s="11"/>
      <c r="M4498" s="11"/>
      <c r="N4498" s="11"/>
      <c r="O4498" s="9"/>
    </row>
    <row r="4499" spans="2:15">
      <c r="B4499" s="14"/>
      <c r="C4499" s="37" t="s">
        <v>40</v>
      </c>
      <c r="D4499" s="122" t="s">
        <v>126</v>
      </c>
      <c r="E4499" s="123"/>
      <c r="F4499" s="123"/>
      <c r="G4499" s="123"/>
      <c r="H4499" s="123"/>
      <c r="I4499" s="123"/>
      <c r="J4499" s="124"/>
      <c r="K4499" s="122" t="s">
        <v>127</v>
      </c>
      <c r="L4499" s="123"/>
      <c r="M4499" s="123"/>
      <c r="N4499" s="124"/>
      <c r="O4499" s="5"/>
    </row>
    <row r="4500" spans="2:15">
      <c r="B4500" s="6"/>
      <c r="C4500" s="29">
        <v>1</v>
      </c>
      <c r="D4500" s="91" t="s">
        <v>11</v>
      </c>
      <c r="E4500" s="92"/>
      <c r="F4500" s="92"/>
      <c r="G4500" s="92"/>
      <c r="H4500" s="92"/>
      <c r="I4500" s="92"/>
      <c r="J4500" s="93"/>
      <c r="K4500" s="91" t="s">
        <v>11</v>
      </c>
      <c r="L4500" s="92"/>
      <c r="M4500" s="92"/>
      <c r="N4500" s="93"/>
      <c r="O4500" s="9"/>
    </row>
    <row r="4501" spans="2:15">
      <c r="B4501" s="6"/>
      <c r="C4501" s="29">
        <v>2</v>
      </c>
      <c r="D4501" s="91" t="s">
        <v>11</v>
      </c>
      <c r="E4501" s="92"/>
      <c r="F4501" s="92"/>
      <c r="G4501" s="92"/>
      <c r="H4501" s="92"/>
      <c r="I4501" s="92"/>
      <c r="J4501" s="93"/>
      <c r="K4501" s="91" t="s">
        <v>11</v>
      </c>
      <c r="L4501" s="92"/>
      <c r="M4501" s="92"/>
      <c r="N4501" s="93"/>
      <c r="O4501" s="9"/>
    </row>
    <row r="4502" spans="2:15">
      <c r="B4502" s="3"/>
      <c r="C4502" s="4"/>
      <c r="D4502" s="4"/>
      <c r="E4502" s="4"/>
      <c r="F4502" s="30"/>
      <c r="G4502" s="30"/>
      <c r="H4502" s="30"/>
      <c r="I4502" s="30"/>
      <c r="J4502" s="30"/>
      <c r="K4502" s="30"/>
      <c r="L4502" s="30"/>
      <c r="M4502" s="30"/>
      <c r="N4502" s="30"/>
      <c r="O4502" s="5"/>
    </row>
    <row r="4503" spans="2:15">
      <c r="B4503" s="6" t="s">
        <v>128</v>
      </c>
      <c r="C4503" s="7" t="s">
        <v>129</v>
      </c>
      <c r="D4503" s="7"/>
      <c r="E4503" s="7" t="s">
        <v>3</v>
      </c>
      <c r="F4503" s="7"/>
      <c r="G4503" s="7"/>
      <c r="H4503" s="7"/>
      <c r="I4503" s="11"/>
      <c r="J4503" s="11"/>
      <c r="K4503" s="11"/>
      <c r="L4503" s="11"/>
      <c r="M4503" s="11"/>
      <c r="N4503" s="11"/>
      <c r="O4503" s="9"/>
    </row>
    <row r="4504" spans="2:15">
      <c r="B4504" s="32"/>
      <c r="C4504" s="7" t="s">
        <v>9</v>
      </c>
      <c r="D4504" s="38" t="s">
        <v>130</v>
      </c>
      <c r="E4504" s="38" t="s">
        <v>3</v>
      </c>
      <c r="F4504" s="88" t="s">
        <v>276</v>
      </c>
      <c r="G4504" s="88"/>
      <c r="H4504" s="87"/>
      <c r="I4504" s="87"/>
      <c r="J4504" s="87"/>
      <c r="K4504" s="87"/>
      <c r="L4504" s="87"/>
      <c r="M4504" s="87"/>
      <c r="N4504" s="87"/>
      <c r="O4504" s="9"/>
    </row>
    <row r="4505" spans="2:15">
      <c r="B4505" s="32"/>
      <c r="C4505" s="7" t="s">
        <v>12</v>
      </c>
      <c r="D4505" s="38" t="s">
        <v>132</v>
      </c>
      <c r="E4505" s="38" t="s">
        <v>3</v>
      </c>
      <c r="F4505" s="11" t="s">
        <v>133</v>
      </c>
      <c r="G4505" s="88" t="s">
        <v>134</v>
      </c>
      <c r="H4505" s="87"/>
      <c r="I4505" s="87"/>
      <c r="J4505" s="87"/>
      <c r="K4505" s="87"/>
      <c r="L4505" s="87"/>
      <c r="M4505" s="87"/>
      <c r="N4505" s="87"/>
      <c r="O4505" s="9"/>
    </row>
    <row r="4506" spans="2:15">
      <c r="B4506" s="32"/>
      <c r="C4506" s="7"/>
      <c r="D4506" s="38"/>
      <c r="E4506" s="38"/>
      <c r="F4506" s="11" t="s">
        <v>135</v>
      </c>
      <c r="G4506" s="87" t="s">
        <v>136</v>
      </c>
      <c r="H4506" s="87"/>
      <c r="I4506" s="87"/>
      <c r="J4506" s="87"/>
      <c r="K4506" s="87"/>
      <c r="L4506" s="87"/>
      <c r="M4506" s="87"/>
      <c r="N4506" s="87"/>
      <c r="O4506" s="9"/>
    </row>
    <row r="4507" spans="2:15">
      <c r="B4507" s="32"/>
      <c r="C4507" s="7"/>
      <c r="D4507" s="38"/>
      <c r="E4507" s="38"/>
      <c r="F4507" s="11" t="s">
        <v>137</v>
      </c>
      <c r="G4507" s="87" t="s">
        <v>138</v>
      </c>
      <c r="H4507" s="87"/>
      <c r="I4507" s="87"/>
      <c r="J4507" s="87"/>
      <c r="K4507" s="87"/>
      <c r="L4507" s="87"/>
      <c r="M4507" s="87"/>
      <c r="N4507" s="87"/>
      <c r="O4507" s="9"/>
    </row>
    <row r="4508" spans="2:15">
      <c r="B4508" s="32"/>
      <c r="C4508" s="7"/>
      <c r="D4508" s="38"/>
      <c r="E4508" s="38"/>
      <c r="F4508" s="11" t="s">
        <v>139</v>
      </c>
      <c r="G4508" s="87" t="s">
        <v>140</v>
      </c>
      <c r="H4508" s="87"/>
      <c r="I4508" s="87"/>
      <c r="J4508" s="87"/>
      <c r="K4508" s="87"/>
      <c r="L4508" s="87"/>
      <c r="M4508" s="87"/>
      <c r="N4508" s="87"/>
      <c r="O4508" s="9"/>
    </row>
    <row r="4509" spans="2:15">
      <c r="B4509" s="32"/>
      <c r="C4509" s="7" t="s">
        <v>14</v>
      </c>
      <c r="D4509" s="39" t="s">
        <v>141</v>
      </c>
      <c r="E4509" s="38" t="s">
        <v>3</v>
      </c>
      <c r="F4509" s="11" t="s">
        <v>142</v>
      </c>
      <c r="G4509" s="88" t="s">
        <v>143</v>
      </c>
      <c r="H4509" s="87"/>
      <c r="I4509" s="87"/>
      <c r="J4509" s="87"/>
      <c r="K4509" s="87"/>
      <c r="L4509" s="87"/>
      <c r="M4509" s="87"/>
      <c r="N4509" s="87"/>
      <c r="O4509" s="9"/>
    </row>
    <row r="4510" spans="2:15">
      <c r="B4510" s="32"/>
      <c r="C4510" s="7"/>
      <c r="D4510" s="39"/>
      <c r="E4510" s="38"/>
      <c r="F4510" s="11" t="s">
        <v>144</v>
      </c>
      <c r="G4510" s="88" t="s">
        <v>145</v>
      </c>
      <c r="H4510" s="87"/>
      <c r="I4510" s="87"/>
      <c r="J4510" s="87"/>
      <c r="K4510" s="87"/>
      <c r="L4510" s="87"/>
      <c r="M4510" s="87"/>
      <c r="N4510" s="87"/>
      <c r="O4510" s="9"/>
    </row>
    <row r="4511" spans="2:15">
      <c r="B4511" s="32"/>
      <c r="C4511" s="7"/>
      <c r="D4511" s="39"/>
      <c r="E4511" s="38"/>
      <c r="F4511" s="11" t="s">
        <v>146</v>
      </c>
      <c r="G4511" s="86" t="s">
        <v>147</v>
      </c>
      <c r="H4511" s="110"/>
      <c r="I4511" s="110"/>
      <c r="J4511" s="110"/>
      <c r="K4511" s="110"/>
      <c r="L4511" s="110"/>
      <c r="M4511" s="110"/>
      <c r="N4511" s="110"/>
      <c r="O4511" s="9"/>
    </row>
    <row r="4512" spans="2:15">
      <c r="B4512" s="32"/>
      <c r="C4512" s="7"/>
      <c r="D4512" s="39"/>
      <c r="E4512" s="38"/>
      <c r="F4512" s="11" t="s">
        <v>148</v>
      </c>
      <c r="G4512" s="86" t="s">
        <v>149</v>
      </c>
      <c r="H4512" s="110"/>
      <c r="I4512" s="110"/>
      <c r="J4512" s="110"/>
      <c r="K4512" s="110"/>
      <c r="L4512" s="110"/>
      <c r="M4512" s="110"/>
      <c r="N4512" s="110"/>
      <c r="O4512" s="9"/>
    </row>
    <row r="4513" spans="2:15">
      <c r="B4513" s="32"/>
      <c r="C4513" s="7" t="s">
        <v>17</v>
      </c>
      <c r="D4513" s="38" t="s">
        <v>150</v>
      </c>
      <c r="E4513" s="38" t="s">
        <v>3</v>
      </c>
      <c r="F4513" s="11" t="s">
        <v>151</v>
      </c>
      <c r="G4513" s="11" t="s">
        <v>3</v>
      </c>
      <c r="H4513" s="88" t="s">
        <v>152</v>
      </c>
      <c r="I4513" s="87"/>
      <c r="J4513" s="87"/>
      <c r="K4513" s="87"/>
      <c r="L4513" s="87"/>
      <c r="M4513" s="87"/>
      <c r="N4513" s="87"/>
      <c r="O4513" s="9"/>
    </row>
    <row r="4514" spans="2:15">
      <c r="B4514" s="32"/>
      <c r="C4514" s="7"/>
      <c r="D4514" s="38"/>
      <c r="E4514" s="38"/>
      <c r="F4514" s="11" t="s">
        <v>153</v>
      </c>
      <c r="G4514" s="11" t="s">
        <v>3</v>
      </c>
      <c r="H4514" s="11" t="s">
        <v>154</v>
      </c>
      <c r="I4514" s="40"/>
      <c r="J4514" s="40"/>
      <c r="K4514" s="40"/>
      <c r="L4514" s="40"/>
      <c r="M4514" s="40"/>
      <c r="N4514" s="40"/>
      <c r="O4514" s="9"/>
    </row>
    <row r="4515" spans="2:15">
      <c r="B4515" s="32"/>
      <c r="C4515" s="7" t="s">
        <v>20</v>
      </c>
      <c r="D4515" s="38" t="s">
        <v>155</v>
      </c>
      <c r="E4515" s="38" t="s">
        <v>3</v>
      </c>
      <c r="F4515" s="88" t="s">
        <v>156</v>
      </c>
      <c r="G4515" s="87"/>
      <c r="H4515" s="87"/>
      <c r="I4515" s="87"/>
      <c r="J4515" s="87"/>
      <c r="K4515" s="87"/>
      <c r="L4515" s="87"/>
      <c r="M4515" s="87"/>
      <c r="N4515" s="87"/>
      <c r="O4515" s="9"/>
    </row>
    <row r="4516" spans="2:15">
      <c r="B4516" s="32"/>
      <c r="C4516" s="7"/>
      <c r="D4516" s="38"/>
      <c r="E4516" s="38"/>
      <c r="F4516" s="88" t="s">
        <v>157</v>
      </c>
      <c r="G4516" s="87"/>
      <c r="H4516" s="87"/>
      <c r="I4516" s="87"/>
      <c r="J4516" s="87"/>
      <c r="K4516" s="87"/>
      <c r="L4516" s="87"/>
      <c r="M4516" s="87"/>
      <c r="N4516" s="87"/>
      <c r="O4516" s="9"/>
    </row>
    <row r="4517" spans="2:15">
      <c r="B4517" s="32"/>
      <c r="C4517" s="7"/>
      <c r="D4517" s="38"/>
      <c r="E4517" s="38"/>
      <c r="F4517" s="88" t="s">
        <v>158</v>
      </c>
      <c r="G4517" s="87"/>
      <c r="H4517" s="87"/>
      <c r="I4517" s="87"/>
      <c r="J4517" s="87"/>
      <c r="K4517" s="87"/>
      <c r="L4517" s="87"/>
      <c r="M4517" s="87"/>
      <c r="N4517" s="87"/>
      <c r="O4517" s="9"/>
    </row>
    <row r="4518" spans="2:15">
      <c r="B4518" s="32"/>
      <c r="C4518" s="7"/>
      <c r="D4518" s="38"/>
      <c r="E4518" s="38"/>
      <c r="F4518" s="88" t="s">
        <v>159</v>
      </c>
      <c r="G4518" s="87"/>
      <c r="H4518" s="87"/>
      <c r="I4518" s="87"/>
      <c r="J4518" s="87"/>
      <c r="K4518" s="87"/>
      <c r="L4518" s="87"/>
      <c r="M4518" s="87"/>
      <c r="N4518" s="87"/>
      <c r="O4518" s="9"/>
    </row>
    <row r="4519" spans="2:15">
      <c r="B4519" s="32"/>
      <c r="C4519" s="7"/>
      <c r="D4519" s="38"/>
      <c r="E4519" s="38"/>
      <c r="F4519" s="88" t="s">
        <v>160</v>
      </c>
      <c r="G4519" s="87"/>
      <c r="H4519" s="87"/>
      <c r="I4519" s="87"/>
      <c r="J4519" s="87"/>
      <c r="K4519" s="87"/>
      <c r="L4519" s="87"/>
      <c r="M4519" s="87"/>
      <c r="N4519" s="87"/>
      <c r="O4519" s="9"/>
    </row>
    <row r="4520" spans="2:15">
      <c r="B4520" s="32"/>
      <c r="C4520" s="7"/>
      <c r="D4520" s="38"/>
      <c r="E4520" s="38"/>
      <c r="F4520" s="88" t="s">
        <v>161</v>
      </c>
      <c r="G4520" s="87"/>
      <c r="H4520" s="87"/>
      <c r="I4520" s="87"/>
      <c r="J4520" s="87"/>
      <c r="K4520" s="87"/>
      <c r="L4520" s="87"/>
      <c r="M4520" s="87"/>
      <c r="N4520" s="87"/>
      <c r="O4520" s="9"/>
    </row>
    <row r="4521" spans="2:15">
      <c r="B4521" s="32"/>
      <c r="C4521" s="7" t="s">
        <v>22</v>
      </c>
      <c r="D4521" s="38" t="s">
        <v>162</v>
      </c>
      <c r="E4521" s="38" t="s">
        <v>3</v>
      </c>
      <c r="F4521" s="41" t="s">
        <v>163</v>
      </c>
      <c r="G4521" s="11"/>
      <c r="H4521" s="7" t="s">
        <v>164</v>
      </c>
      <c r="I4521" s="8"/>
      <c r="J4521" s="11" t="s">
        <v>165</v>
      </c>
      <c r="K4521" s="11"/>
      <c r="L4521" s="11"/>
      <c r="M4521" s="11"/>
      <c r="N4521" s="11"/>
      <c r="O4521" s="9"/>
    </row>
    <row r="4522" spans="2:15">
      <c r="B4522" s="32"/>
      <c r="C4522" s="7"/>
      <c r="D4522" s="38"/>
      <c r="E4522" s="42"/>
      <c r="F4522" s="41" t="s">
        <v>166</v>
      </c>
      <c r="G4522" s="28"/>
      <c r="H4522" s="7" t="s">
        <v>167</v>
      </c>
      <c r="I4522" s="43"/>
      <c r="J4522" s="7" t="s">
        <v>168</v>
      </c>
      <c r="K4522" s="11"/>
      <c r="L4522" s="11"/>
      <c r="M4522" s="11"/>
      <c r="N4522" s="11"/>
      <c r="O4522" s="9"/>
    </row>
    <row r="4523" spans="2:15">
      <c r="B4523" s="32"/>
      <c r="C4523" s="7"/>
      <c r="D4523" s="38"/>
      <c r="E4523" s="42"/>
      <c r="F4523" s="41" t="s">
        <v>169</v>
      </c>
      <c r="G4523" s="28"/>
      <c r="H4523" s="7" t="s">
        <v>170</v>
      </c>
      <c r="I4523" s="43"/>
      <c r="J4523" s="43" t="s">
        <v>168</v>
      </c>
      <c r="K4523" s="11"/>
      <c r="L4523" s="11"/>
      <c r="M4523" s="11"/>
      <c r="N4523" s="11"/>
      <c r="O4523" s="9"/>
    </row>
    <row r="4524" spans="2:15">
      <c r="B4524" s="32"/>
      <c r="C4524" s="7"/>
      <c r="D4524" s="38"/>
      <c r="E4524" s="42"/>
      <c r="F4524" s="41" t="s">
        <v>171</v>
      </c>
      <c r="G4524" s="28"/>
      <c r="H4524" s="7" t="s">
        <v>172</v>
      </c>
      <c r="I4524" s="43"/>
      <c r="J4524" s="43" t="s">
        <v>168</v>
      </c>
      <c r="K4524" s="11"/>
      <c r="L4524" s="11"/>
      <c r="M4524" s="11"/>
      <c r="N4524" s="11"/>
      <c r="O4524" s="9"/>
    </row>
    <row r="4525" spans="2:15">
      <c r="B4525" s="32"/>
      <c r="C4525" s="7"/>
      <c r="D4525" s="44"/>
      <c r="E4525" s="42"/>
      <c r="F4525" s="41" t="s">
        <v>173</v>
      </c>
      <c r="G4525" s="28"/>
      <c r="H4525" s="7" t="s">
        <v>174</v>
      </c>
      <c r="I4525" s="43"/>
      <c r="J4525" s="43" t="s">
        <v>168</v>
      </c>
      <c r="K4525" s="11"/>
      <c r="L4525" s="11"/>
      <c r="M4525" s="11"/>
      <c r="N4525" s="11"/>
      <c r="O4525" s="9"/>
    </row>
    <row r="4526" spans="2:15">
      <c r="B4526" s="32"/>
      <c r="C4526" s="7"/>
      <c r="D4526" s="44"/>
      <c r="E4526" s="42"/>
      <c r="F4526" s="41" t="s">
        <v>175</v>
      </c>
      <c r="G4526" s="28"/>
      <c r="H4526" s="7" t="s">
        <v>176</v>
      </c>
      <c r="I4526" s="43"/>
      <c r="J4526" s="43" t="s">
        <v>168</v>
      </c>
      <c r="K4526" s="11"/>
      <c r="L4526" s="11"/>
      <c r="M4526" s="11"/>
      <c r="N4526" s="11"/>
      <c r="O4526" s="9"/>
    </row>
    <row r="4527" spans="2:15">
      <c r="B4527" s="32"/>
      <c r="C4527" s="7" t="s">
        <v>24</v>
      </c>
      <c r="D4527" s="38" t="s">
        <v>177</v>
      </c>
      <c r="E4527" s="10"/>
      <c r="F4527" s="11" t="s">
        <v>178</v>
      </c>
      <c r="G4527" s="88" t="s">
        <v>179</v>
      </c>
      <c r="H4527" s="87"/>
      <c r="I4527" s="87"/>
      <c r="J4527" s="87"/>
      <c r="K4527" s="87"/>
      <c r="L4527" s="87"/>
      <c r="M4527" s="87"/>
      <c r="N4527" s="87"/>
      <c r="O4527" s="9"/>
    </row>
    <row r="4528" spans="2:15">
      <c r="B4528" s="32"/>
      <c r="C4528" s="11"/>
      <c r="D4528" s="44"/>
      <c r="E4528" s="44"/>
      <c r="F4528" s="28" t="s">
        <v>180</v>
      </c>
      <c r="G4528" s="88" t="s">
        <v>181</v>
      </c>
      <c r="H4528" s="87"/>
      <c r="I4528" s="87"/>
      <c r="J4528" s="87"/>
      <c r="K4528" s="87"/>
      <c r="L4528" s="87"/>
      <c r="M4528" s="87"/>
      <c r="N4528" s="87"/>
      <c r="O4528" s="9"/>
    </row>
    <row r="4529" spans="2:15">
      <c r="B4529" s="32"/>
      <c r="C4529" s="11"/>
      <c r="D4529" s="44"/>
      <c r="E4529" s="44"/>
      <c r="F4529" s="28" t="s">
        <v>182</v>
      </c>
      <c r="G4529" s="88" t="s">
        <v>183</v>
      </c>
      <c r="H4529" s="87"/>
      <c r="I4529" s="87"/>
      <c r="J4529" s="87"/>
      <c r="K4529" s="87"/>
      <c r="L4529" s="87"/>
      <c r="M4529" s="87"/>
      <c r="N4529" s="87"/>
      <c r="O4529" s="9"/>
    </row>
    <row r="4530" spans="2:15">
      <c r="B4530" s="32"/>
      <c r="C4530" s="11"/>
      <c r="D4530" s="44"/>
      <c r="E4530" s="44"/>
      <c r="F4530" s="28" t="s">
        <v>184</v>
      </c>
      <c r="G4530" s="88" t="s">
        <v>185</v>
      </c>
      <c r="H4530" s="88"/>
      <c r="I4530" s="88"/>
      <c r="J4530" s="88"/>
      <c r="K4530" s="88"/>
      <c r="L4530" s="88"/>
      <c r="M4530" s="88"/>
      <c r="N4530" s="88"/>
      <c r="O4530" s="9"/>
    </row>
    <row r="4531" spans="2:15">
      <c r="B4531" s="3"/>
      <c r="C4531" s="4"/>
      <c r="D4531" s="45"/>
      <c r="E4531" s="45"/>
      <c r="F4531" s="4"/>
      <c r="G4531" s="4"/>
      <c r="H4531" s="4"/>
      <c r="I4531" s="4"/>
      <c r="J4531" s="4"/>
      <c r="K4531" s="4"/>
      <c r="L4531" s="4"/>
      <c r="M4531" s="4"/>
      <c r="N4531" s="4"/>
      <c r="O4531" s="5"/>
    </row>
    <row r="4532" spans="2:15">
      <c r="B4532" s="6" t="s">
        <v>186</v>
      </c>
      <c r="C4532" s="89" t="s">
        <v>187</v>
      </c>
      <c r="D4532" s="90"/>
      <c r="E4532" s="7" t="s">
        <v>3</v>
      </c>
      <c r="F4532" s="7" t="s">
        <v>188</v>
      </c>
      <c r="G4532" s="7"/>
      <c r="H4532" s="10"/>
      <c r="I4532" s="7"/>
      <c r="J4532" s="11"/>
      <c r="K4532" s="11"/>
      <c r="L4532" s="11"/>
      <c r="M4532" s="11"/>
      <c r="N4532" s="11"/>
      <c r="O4532" s="9"/>
    </row>
    <row r="4533" spans="2:15">
      <c r="B4533" s="3"/>
      <c r="C4533" s="4"/>
      <c r="D4533" s="45"/>
      <c r="E4533" s="45"/>
      <c r="F4533" s="4"/>
      <c r="G4533" s="4"/>
      <c r="H4533" s="4"/>
      <c r="I4533" s="4"/>
      <c r="J4533" s="4"/>
      <c r="K4533" s="4"/>
      <c r="L4533" s="4"/>
      <c r="M4533" s="4"/>
      <c r="N4533" s="4"/>
      <c r="O4533" s="5"/>
    </row>
    <row r="4534" spans="2:15">
      <c r="B4534" s="6" t="s">
        <v>189</v>
      </c>
      <c r="C4534" s="7" t="s">
        <v>190</v>
      </c>
      <c r="D4534" s="7"/>
      <c r="E4534" s="38" t="s">
        <v>3</v>
      </c>
      <c r="F4534" s="28">
        <v>7</v>
      </c>
      <c r="G4534" s="11"/>
      <c r="H4534" s="11"/>
      <c r="I4534" s="11"/>
      <c r="J4534" s="7"/>
      <c r="K4534" s="11"/>
      <c r="L4534" s="11"/>
      <c r="M4534" s="11"/>
      <c r="N4534" s="11"/>
      <c r="O4534" s="9"/>
    </row>
    <row r="4535" spans="2:15">
      <c r="B4535" s="46"/>
      <c r="C4535" s="47"/>
      <c r="D4535" s="48"/>
      <c r="E4535" s="48"/>
      <c r="F4535" s="49"/>
      <c r="G4535" s="49"/>
      <c r="H4535" s="49"/>
      <c r="I4535" s="49"/>
      <c r="J4535" s="49"/>
      <c r="K4535" s="49"/>
      <c r="L4535" s="49"/>
      <c r="M4535" s="49"/>
      <c r="N4535" s="49"/>
      <c r="O4535" s="50"/>
    </row>
    <row r="4539" spans="2:15">
      <c r="K4539" s="55" t="s">
        <v>98</v>
      </c>
    </row>
    <row r="4540" spans="2:15">
      <c r="K4540" s="56" t="s">
        <v>644</v>
      </c>
    </row>
    <row r="4541" spans="2:15">
      <c r="K4541" s="58"/>
    </row>
    <row r="4542" spans="2:15">
      <c r="K4542" s="58"/>
    </row>
    <row r="4543" spans="2:15">
      <c r="K4543" s="58"/>
    </row>
    <row r="4544" spans="2:15">
      <c r="K4544" s="84" t="s">
        <v>645</v>
      </c>
    </row>
    <row r="4545" spans="11:11">
      <c r="K4545" s="57" t="s">
        <v>646</v>
      </c>
    </row>
    <row r="4631" spans="2:15">
      <c r="B4631" s="120" t="s">
        <v>0</v>
      </c>
      <c r="C4631" s="121"/>
      <c r="D4631" s="121"/>
      <c r="E4631" s="121"/>
      <c r="F4631" s="121"/>
      <c r="G4631" s="121"/>
      <c r="H4631" s="121"/>
      <c r="I4631" s="121"/>
      <c r="J4631" s="121"/>
      <c r="K4631" s="121"/>
      <c r="L4631" s="121"/>
      <c r="M4631" s="121"/>
      <c r="N4631" s="121"/>
      <c r="O4631" s="1"/>
    </row>
    <row r="4632" spans="2:15">
      <c r="B4632" s="3"/>
      <c r="C4632" s="4"/>
      <c r="D4632" s="4"/>
      <c r="E4632" s="4"/>
      <c r="F4632" s="4"/>
      <c r="G4632" s="4"/>
      <c r="H4632" s="4"/>
      <c r="I4632" s="4"/>
      <c r="J4632" s="4"/>
      <c r="K4632" s="4"/>
      <c r="L4632" s="4"/>
      <c r="M4632" s="4"/>
      <c r="N4632" s="4"/>
      <c r="O4632" s="5"/>
    </row>
    <row r="4633" spans="2:15">
      <c r="B4633" s="6" t="s">
        <v>1</v>
      </c>
      <c r="C4633" s="7" t="s">
        <v>2</v>
      </c>
      <c r="D4633" s="7"/>
      <c r="E4633" s="8" t="s">
        <v>3</v>
      </c>
      <c r="F4633" s="94" t="s">
        <v>284</v>
      </c>
      <c r="G4633" s="94"/>
      <c r="H4633" s="94"/>
      <c r="I4633" s="94"/>
      <c r="J4633" s="94"/>
      <c r="K4633" s="94"/>
      <c r="L4633" s="94"/>
      <c r="M4633" s="94"/>
      <c r="N4633" s="94"/>
      <c r="O4633" s="9"/>
    </row>
    <row r="4634" spans="2:15">
      <c r="B4634" s="6"/>
      <c r="C4634" s="7"/>
      <c r="D4634" s="7"/>
      <c r="E4634" s="8"/>
      <c r="F4634" s="7"/>
      <c r="G4634" s="7"/>
      <c r="H4634" s="7"/>
      <c r="I4634" s="7"/>
      <c r="J4634" s="7"/>
      <c r="K4634" s="7"/>
      <c r="L4634" s="7"/>
      <c r="M4634" s="7"/>
      <c r="N4634" s="7"/>
      <c r="O4634" s="9"/>
    </row>
    <row r="4635" spans="2:15">
      <c r="B4635" s="6" t="s">
        <v>4</v>
      </c>
      <c r="C4635" s="7" t="s">
        <v>5</v>
      </c>
      <c r="D4635" s="7"/>
      <c r="E4635" s="8" t="s">
        <v>3</v>
      </c>
      <c r="F4635" s="94" t="s">
        <v>11</v>
      </c>
      <c r="G4635" s="94"/>
      <c r="H4635" s="94"/>
      <c r="I4635" s="94"/>
      <c r="J4635" s="94"/>
      <c r="K4635" s="94"/>
      <c r="L4635" s="94"/>
      <c r="M4635" s="94"/>
      <c r="N4635" s="94"/>
      <c r="O4635" s="9"/>
    </row>
    <row r="4636" spans="2:15">
      <c r="B4636" s="6"/>
      <c r="C4636" s="7"/>
      <c r="D4636" s="7"/>
      <c r="E4636" s="8"/>
      <c r="F4636" s="7"/>
      <c r="G4636" s="7"/>
      <c r="H4636" s="7"/>
      <c r="I4636" s="7"/>
      <c r="J4636" s="7"/>
      <c r="K4636" s="7"/>
      <c r="L4636" s="7"/>
      <c r="M4636" s="7"/>
      <c r="N4636" s="7"/>
      <c r="O4636" s="9"/>
    </row>
    <row r="4637" spans="2:15">
      <c r="B4637" s="6" t="s">
        <v>6</v>
      </c>
      <c r="C4637" s="7" t="s">
        <v>7</v>
      </c>
      <c r="D4637" s="7"/>
      <c r="E4637" s="8" t="s">
        <v>3</v>
      </c>
      <c r="F4637" s="94" t="s">
        <v>307</v>
      </c>
      <c r="G4637" s="94"/>
      <c r="H4637" s="94"/>
      <c r="I4637" s="94"/>
      <c r="J4637" s="94"/>
      <c r="K4637" s="94"/>
      <c r="L4637" s="94"/>
      <c r="M4637" s="94"/>
      <c r="N4637" s="94"/>
      <c r="O4637" s="9"/>
    </row>
    <row r="4638" spans="2:15">
      <c r="B4638" s="6"/>
      <c r="C4638" s="7" t="s">
        <v>9</v>
      </c>
      <c r="D4638" s="11" t="s">
        <v>10</v>
      </c>
      <c r="E4638" s="8" t="s">
        <v>3</v>
      </c>
      <c r="F4638" s="94" t="s">
        <v>11</v>
      </c>
      <c r="G4638" s="94"/>
      <c r="H4638" s="94"/>
      <c r="I4638" s="94"/>
      <c r="J4638" s="94"/>
      <c r="K4638" s="94"/>
      <c r="L4638" s="94"/>
      <c r="M4638" s="94"/>
      <c r="N4638" s="94"/>
      <c r="O4638" s="9"/>
    </row>
    <row r="4639" spans="2:15">
      <c r="B4639" s="6"/>
      <c r="C4639" s="7" t="s">
        <v>12</v>
      </c>
      <c r="D4639" s="11" t="s">
        <v>13</v>
      </c>
      <c r="E4639" s="8" t="s">
        <v>3</v>
      </c>
      <c r="F4639" s="94" t="s">
        <v>11</v>
      </c>
      <c r="G4639" s="94"/>
      <c r="H4639" s="94"/>
      <c r="I4639" s="94"/>
      <c r="J4639" s="94"/>
      <c r="K4639" s="94"/>
      <c r="L4639" s="94"/>
      <c r="M4639" s="94"/>
      <c r="N4639" s="94"/>
      <c r="O4639" s="9"/>
    </row>
    <row r="4640" spans="2:15">
      <c r="B4640" s="6"/>
      <c r="C4640" s="7" t="s">
        <v>14</v>
      </c>
      <c r="D4640" s="11" t="s">
        <v>15</v>
      </c>
      <c r="E4640" s="8" t="s">
        <v>3</v>
      </c>
      <c r="F4640" s="94" t="s">
        <v>16</v>
      </c>
      <c r="G4640" s="94"/>
      <c r="H4640" s="94"/>
      <c r="I4640" s="94"/>
      <c r="J4640" s="94"/>
      <c r="K4640" s="94"/>
      <c r="L4640" s="94"/>
      <c r="M4640" s="94"/>
      <c r="N4640" s="94"/>
      <c r="O4640" s="9"/>
    </row>
    <row r="4641" spans="2:15">
      <c r="B4641" s="6"/>
      <c r="C4641" s="7" t="s">
        <v>17</v>
      </c>
      <c r="D4641" s="11" t="s">
        <v>18</v>
      </c>
      <c r="E4641" s="8" t="s">
        <v>3</v>
      </c>
      <c r="F4641" s="94" t="s">
        <v>436</v>
      </c>
      <c r="G4641" s="94"/>
      <c r="H4641" s="94"/>
      <c r="I4641" s="94"/>
      <c r="J4641" s="94"/>
      <c r="K4641" s="94"/>
      <c r="L4641" s="94"/>
      <c r="M4641" s="94"/>
      <c r="N4641" s="94"/>
      <c r="O4641" s="9"/>
    </row>
    <row r="4642" spans="2:15">
      <c r="B4642" s="6"/>
      <c r="C4642" s="7" t="s">
        <v>20</v>
      </c>
      <c r="D4642" s="11" t="s">
        <v>21</v>
      </c>
      <c r="E4642" s="8" t="s">
        <v>3</v>
      </c>
      <c r="F4642" s="94" t="s">
        <v>442</v>
      </c>
      <c r="G4642" s="94"/>
      <c r="H4642" s="94"/>
      <c r="I4642" s="94"/>
      <c r="J4642" s="94"/>
      <c r="K4642" s="94"/>
      <c r="L4642" s="94"/>
      <c r="M4642" s="94"/>
      <c r="N4642" s="94"/>
      <c r="O4642" s="9"/>
    </row>
    <row r="4643" spans="2:15">
      <c r="B4643" s="6"/>
      <c r="C4643" s="7" t="s">
        <v>22</v>
      </c>
      <c r="D4643" s="11" t="s">
        <v>23</v>
      </c>
      <c r="E4643" s="8" t="s">
        <v>3</v>
      </c>
      <c r="F4643" s="112" t="s">
        <v>11</v>
      </c>
      <c r="G4643" s="112"/>
      <c r="H4643" s="112"/>
      <c r="I4643" s="94"/>
      <c r="J4643" s="94"/>
      <c r="K4643" s="94"/>
      <c r="L4643" s="94"/>
      <c r="M4643" s="94"/>
      <c r="N4643" s="94"/>
      <c r="O4643" s="9"/>
    </row>
    <row r="4644" spans="2:15">
      <c r="B4644" s="6"/>
      <c r="C4644" s="7" t="s">
        <v>24</v>
      </c>
      <c r="D4644" s="11" t="s">
        <v>25</v>
      </c>
      <c r="E4644" s="8" t="s">
        <v>3</v>
      </c>
      <c r="F4644" s="112" t="s">
        <v>11</v>
      </c>
      <c r="G4644" s="112"/>
      <c r="H4644" s="112"/>
      <c r="I4644" s="94"/>
      <c r="J4644" s="94"/>
      <c r="K4644" s="94"/>
      <c r="L4644" s="94"/>
      <c r="M4644" s="94"/>
      <c r="N4644" s="94"/>
      <c r="O4644" s="9"/>
    </row>
    <row r="4645" spans="2:15">
      <c r="B4645" s="6"/>
      <c r="C4645" s="7"/>
      <c r="D4645" s="11"/>
      <c r="E4645" s="8"/>
      <c r="F4645" s="12"/>
      <c r="G4645" s="12"/>
      <c r="H4645" s="12"/>
      <c r="I4645" s="7"/>
      <c r="J4645" s="7"/>
      <c r="K4645" s="7"/>
      <c r="L4645" s="7"/>
      <c r="M4645" s="7"/>
      <c r="N4645" s="7"/>
      <c r="O4645" s="9"/>
    </row>
    <row r="4646" spans="2:15" ht="34.200000000000003" customHeight="1">
      <c r="B4646" s="6" t="s">
        <v>26</v>
      </c>
      <c r="C4646" s="7" t="s">
        <v>27</v>
      </c>
      <c r="D4646" s="7"/>
      <c r="E4646" s="8" t="s">
        <v>3</v>
      </c>
      <c r="F4646" s="89" t="s">
        <v>381</v>
      </c>
      <c r="G4646" s="89"/>
      <c r="H4646" s="89"/>
      <c r="I4646" s="89"/>
      <c r="J4646" s="89"/>
      <c r="K4646" s="89"/>
      <c r="L4646" s="89"/>
      <c r="M4646" s="89"/>
      <c r="N4646" s="89"/>
      <c r="O4646" s="9"/>
    </row>
    <row r="4647" spans="2:15">
      <c r="B4647" s="6"/>
      <c r="C4647" s="7"/>
      <c r="D4647" s="7"/>
      <c r="E4647" s="8"/>
      <c r="F4647" s="13"/>
      <c r="G4647" s="13"/>
      <c r="H4647" s="13"/>
      <c r="I4647" s="13"/>
      <c r="J4647" s="13"/>
      <c r="K4647" s="13"/>
      <c r="L4647" s="13"/>
      <c r="M4647" s="13"/>
      <c r="N4647" s="13"/>
      <c r="O4647" s="9"/>
    </row>
    <row r="4648" spans="2:15">
      <c r="B4648" s="6" t="s">
        <v>28</v>
      </c>
      <c r="C4648" s="7" t="s">
        <v>29</v>
      </c>
      <c r="D4648" s="7"/>
      <c r="E4648" s="8" t="s">
        <v>3</v>
      </c>
      <c r="F4648" s="113"/>
      <c r="G4648" s="113"/>
      <c r="H4648" s="113"/>
      <c r="I4648" s="113"/>
      <c r="J4648" s="113"/>
      <c r="K4648" s="113"/>
      <c r="L4648" s="113"/>
      <c r="M4648" s="113"/>
      <c r="N4648" s="113"/>
      <c r="O4648" s="9"/>
    </row>
    <row r="4649" spans="2:15">
      <c r="B4649" s="6"/>
      <c r="C4649" s="7" t="s">
        <v>9</v>
      </c>
      <c r="D4649" s="11" t="s">
        <v>30</v>
      </c>
      <c r="E4649" s="8" t="s">
        <v>31</v>
      </c>
      <c r="F4649" s="88" t="s">
        <v>264</v>
      </c>
      <c r="G4649" s="88"/>
      <c r="H4649" s="88"/>
      <c r="I4649" s="88"/>
      <c r="J4649" s="88"/>
      <c r="K4649" s="88"/>
      <c r="L4649" s="88"/>
      <c r="M4649" s="88"/>
      <c r="N4649" s="88"/>
      <c r="O4649" s="9"/>
    </row>
    <row r="4650" spans="2:15">
      <c r="B4650" s="6"/>
      <c r="C4650" s="7" t="s">
        <v>12</v>
      </c>
      <c r="D4650" s="11" t="s">
        <v>32</v>
      </c>
      <c r="E4650" s="8" t="s">
        <v>3</v>
      </c>
      <c r="F4650" s="65" t="s">
        <v>1</v>
      </c>
      <c r="G4650" s="66" t="s">
        <v>35</v>
      </c>
      <c r="H4650" s="7"/>
      <c r="I4650" s="7"/>
      <c r="J4650" s="7"/>
      <c r="K4650" s="7"/>
      <c r="L4650" s="7"/>
      <c r="M4650" s="7"/>
      <c r="N4650" s="7"/>
      <c r="O4650" s="9"/>
    </row>
    <row r="4651" spans="2:15">
      <c r="B4651" s="6"/>
      <c r="C4651" s="7"/>
      <c r="D4651" s="11"/>
      <c r="E4651" s="8"/>
      <c r="F4651" s="65" t="s">
        <v>4</v>
      </c>
      <c r="G4651" s="67" t="s">
        <v>287</v>
      </c>
      <c r="H4651" s="7"/>
      <c r="I4651" s="7"/>
      <c r="J4651" s="7"/>
      <c r="K4651" s="7"/>
      <c r="L4651" s="7"/>
      <c r="M4651" s="7"/>
      <c r="N4651" s="7"/>
      <c r="O4651" s="9"/>
    </row>
    <row r="4652" spans="2:15">
      <c r="B4652" s="6"/>
      <c r="C4652" s="7"/>
      <c r="D4652" s="11"/>
      <c r="E4652" s="8"/>
      <c r="F4652" s="65" t="s">
        <v>6</v>
      </c>
      <c r="G4652" s="65" t="s">
        <v>36</v>
      </c>
      <c r="H4652" s="7"/>
      <c r="I4652" s="7"/>
      <c r="J4652" s="7"/>
      <c r="K4652" s="7"/>
      <c r="L4652" s="7"/>
      <c r="M4652" s="7"/>
      <c r="N4652" s="7"/>
      <c r="O4652" s="9"/>
    </row>
    <row r="4653" spans="2:15">
      <c r="B4653" s="6"/>
      <c r="C4653" s="7" t="s">
        <v>14</v>
      </c>
      <c r="D4653" s="11" t="s">
        <v>37</v>
      </c>
      <c r="E4653" s="8" t="s">
        <v>3</v>
      </c>
      <c r="F4653" s="88"/>
      <c r="G4653" s="88"/>
      <c r="H4653" s="88"/>
      <c r="I4653" s="88"/>
      <c r="J4653" s="88"/>
      <c r="K4653" s="88"/>
      <c r="L4653" s="88"/>
      <c r="M4653" s="88"/>
      <c r="N4653" s="88"/>
      <c r="O4653" s="9"/>
    </row>
    <row r="4654" spans="2:15">
      <c r="B4654" s="6"/>
      <c r="C4654" s="7"/>
      <c r="D4654" s="11"/>
      <c r="E4654" s="8"/>
      <c r="F4654" s="13"/>
      <c r="G4654" s="13"/>
      <c r="H4654" s="13"/>
      <c r="I4654" s="13"/>
      <c r="J4654" s="13"/>
      <c r="K4654" s="13"/>
      <c r="L4654" s="13"/>
      <c r="M4654" s="13"/>
      <c r="N4654" s="13"/>
      <c r="O4654" s="9"/>
    </row>
    <row r="4655" spans="2:15">
      <c r="B4655" s="6" t="s">
        <v>38</v>
      </c>
      <c r="C4655" s="7" t="s">
        <v>39</v>
      </c>
      <c r="D4655" s="7"/>
      <c r="E4655" s="11" t="s">
        <v>3</v>
      </c>
      <c r="F4655" s="11"/>
      <c r="G4655" s="11"/>
      <c r="H4655" s="11"/>
      <c r="I4655" s="11"/>
      <c r="J4655" s="11"/>
      <c r="K4655" s="11"/>
      <c r="L4655" s="11"/>
      <c r="M4655" s="11"/>
      <c r="N4655" s="11"/>
      <c r="O4655" s="9"/>
    </row>
    <row r="4656" spans="2:15" ht="47.4" thickBot="1">
      <c r="B4656" s="14"/>
      <c r="C4656" s="15" t="s">
        <v>40</v>
      </c>
      <c r="D4656" s="105" t="s">
        <v>41</v>
      </c>
      <c r="E4656" s="106"/>
      <c r="F4656" s="106"/>
      <c r="G4656" s="106"/>
      <c r="H4656" s="106"/>
      <c r="I4656" s="107"/>
      <c r="J4656" s="16" t="s">
        <v>42</v>
      </c>
      <c r="K4656" s="16" t="s">
        <v>43</v>
      </c>
      <c r="L4656" s="16" t="s">
        <v>44</v>
      </c>
      <c r="M4656" s="16" t="s">
        <v>45</v>
      </c>
      <c r="N4656" s="16" t="s">
        <v>46</v>
      </c>
      <c r="O4656" s="5"/>
    </row>
    <row r="4657" spans="2:15" ht="34.950000000000003" customHeight="1" thickTop="1">
      <c r="B4657" s="6"/>
      <c r="C4657" s="64">
        <v>1</v>
      </c>
      <c r="D4657" s="147" t="s">
        <v>382</v>
      </c>
      <c r="E4657" s="148"/>
      <c r="F4657" s="148"/>
      <c r="G4657" s="148"/>
      <c r="H4657" s="148"/>
      <c r="I4657" s="149"/>
      <c r="J4657" s="69" t="s">
        <v>47</v>
      </c>
      <c r="K4657" s="18">
        <f>48*1</f>
        <v>48</v>
      </c>
      <c r="L4657" s="19">
        <v>5</v>
      </c>
      <c r="M4657" s="24">
        <f>K4657*L4657</f>
        <v>240</v>
      </c>
      <c r="N4657" s="21">
        <f>M4657/1250</f>
        <v>0.192</v>
      </c>
      <c r="O4657" s="9"/>
    </row>
    <row r="4658" spans="2:15" ht="34.950000000000003" customHeight="1">
      <c r="B4658" s="6"/>
      <c r="C4658" s="64">
        <v>2</v>
      </c>
      <c r="D4658" s="141" t="s">
        <v>289</v>
      </c>
      <c r="E4658" s="142"/>
      <c r="F4658" s="142"/>
      <c r="G4658" s="142"/>
      <c r="H4658" s="142"/>
      <c r="I4658" s="143"/>
      <c r="J4658" s="68" t="s">
        <v>47</v>
      </c>
      <c r="K4658" s="18">
        <f t="shared" ref="K4658:K4663" si="56">48*1</f>
        <v>48</v>
      </c>
      <c r="L4658" s="19">
        <v>5</v>
      </c>
      <c r="M4658" s="20">
        <f t="shared" ref="M4658:M4663" si="57">K4658*L4658</f>
        <v>240</v>
      </c>
      <c r="N4658" s="21">
        <f t="shared" ref="N4658:N4663" si="58">M4658/1250</f>
        <v>0.192</v>
      </c>
      <c r="O4658" s="9"/>
    </row>
    <row r="4659" spans="2:15" ht="34.950000000000003" customHeight="1">
      <c r="B4659" s="6"/>
      <c r="C4659" s="64">
        <v>3</v>
      </c>
      <c r="D4659" s="141" t="s">
        <v>383</v>
      </c>
      <c r="E4659" s="142"/>
      <c r="F4659" s="142"/>
      <c r="G4659" s="142"/>
      <c r="H4659" s="142"/>
      <c r="I4659" s="143"/>
      <c r="J4659" s="70" t="s">
        <v>47</v>
      </c>
      <c r="K4659" s="18">
        <f t="shared" si="56"/>
        <v>48</v>
      </c>
      <c r="L4659" s="19">
        <v>5</v>
      </c>
      <c r="M4659" s="20">
        <f t="shared" si="57"/>
        <v>240</v>
      </c>
      <c r="N4659" s="21">
        <f t="shared" si="58"/>
        <v>0.192</v>
      </c>
      <c r="O4659" s="9"/>
    </row>
    <row r="4660" spans="2:15" ht="34.950000000000003" customHeight="1">
      <c r="B4660" s="6"/>
      <c r="C4660" s="64">
        <v>4</v>
      </c>
      <c r="D4660" s="141" t="s">
        <v>384</v>
      </c>
      <c r="E4660" s="142"/>
      <c r="F4660" s="142"/>
      <c r="G4660" s="142"/>
      <c r="H4660" s="142"/>
      <c r="I4660" s="143"/>
      <c r="J4660" s="70" t="s">
        <v>47</v>
      </c>
      <c r="K4660" s="18">
        <f t="shared" si="56"/>
        <v>48</v>
      </c>
      <c r="L4660" s="19">
        <v>5</v>
      </c>
      <c r="M4660" s="20">
        <f t="shared" si="57"/>
        <v>240</v>
      </c>
      <c r="N4660" s="21">
        <f t="shared" si="58"/>
        <v>0.192</v>
      </c>
      <c r="O4660" s="9"/>
    </row>
    <row r="4661" spans="2:15" ht="34.950000000000003" customHeight="1">
      <c r="B4661" s="6"/>
      <c r="C4661" s="64">
        <v>5</v>
      </c>
      <c r="D4661" s="141" t="s">
        <v>385</v>
      </c>
      <c r="E4661" s="142"/>
      <c r="F4661" s="142"/>
      <c r="G4661" s="142"/>
      <c r="H4661" s="142"/>
      <c r="I4661" s="143"/>
      <c r="J4661" s="70" t="s">
        <v>266</v>
      </c>
      <c r="K4661" s="18">
        <f t="shared" si="56"/>
        <v>48</v>
      </c>
      <c r="L4661" s="19">
        <v>5</v>
      </c>
      <c r="M4661" s="20">
        <f t="shared" si="57"/>
        <v>240</v>
      </c>
      <c r="N4661" s="21">
        <f t="shared" si="58"/>
        <v>0.192</v>
      </c>
      <c r="O4661" s="9"/>
    </row>
    <row r="4662" spans="2:15" ht="34.950000000000003" customHeight="1">
      <c r="B4662" s="6"/>
      <c r="C4662" s="64">
        <v>6</v>
      </c>
      <c r="D4662" s="141" t="s">
        <v>386</v>
      </c>
      <c r="E4662" s="142"/>
      <c r="F4662" s="142"/>
      <c r="G4662" s="142"/>
      <c r="H4662" s="142"/>
      <c r="I4662" s="143"/>
      <c r="J4662" s="70" t="s">
        <v>266</v>
      </c>
      <c r="K4662" s="18">
        <f t="shared" si="56"/>
        <v>48</v>
      </c>
      <c r="L4662" s="19">
        <v>5</v>
      </c>
      <c r="M4662" s="20">
        <f t="shared" si="57"/>
        <v>240</v>
      </c>
      <c r="N4662" s="21">
        <f t="shared" si="58"/>
        <v>0.192</v>
      </c>
      <c r="O4662" s="9"/>
    </row>
    <row r="4663" spans="2:15" ht="34.950000000000003" customHeight="1">
      <c r="B4663" s="6"/>
      <c r="C4663" s="64">
        <v>7</v>
      </c>
      <c r="D4663" s="144" t="s">
        <v>294</v>
      </c>
      <c r="E4663" s="145"/>
      <c r="F4663" s="145"/>
      <c r="G4663" s="145"/>
      <c r="H4663" s="145"/>
      <c r="I4663" s="146"/>
      <c r="J4663" s="70" t="s">
        <v>267</v>
      </c>
      <c r="K4663" s="18">
        <f t="shared" si="56"/>
        <v>48</v>
      </c>
      <c r="L4663" s="19">
        <v>5</v>
      </c>
      <c r="M4663" s="20">
        <f t="shared" si="57"/>
        <v>240</v>
      </c>
      <c r="N4663" s="21">
        <f t="shared" si="58"/>
        <v>0.192</v>
      </c>
      <c r="O4663" s="9"/>
    </row>
    <row r="4664" spans="2:15">
      <c r="B4664" s="14"/>
      <c r="C4664" s="118" t="s">
        <v>48</v>
      </c>
      <c r="D4664" s="119"/>
      <c r="E4664" s="119"/>
      <c r="F4664" s="119"/>
      <c r="G4664" s="119"/>
      <c r="H4664" s="119"/>
      <c r="I4664" s="119"/>
      <c r="J4664" s="119"/>
      <c r="K4664" s="119"/>
      <c r="L4664" s="119"/>
      <c r="M4664" s="25">
        <f>SUM(M4657:M4663)</f>
        <v>1680</v>
      </c>
      <c r="N4664" s="26">
        <f>SUM(N4657:N4663)</f>
        <v>1.3439999999999999</v>
      </c>
      <c r="O4664" s="5"/>
    </row>
    <row r="4665" spans="2:15">
      <c r="B4665" s="14"/>
      <c r="C4665" s="118" t="s">
        <v>49</v>
      </c>
      <c r="D4665" s="119"/>
      <c r="E4665" s="119"/>
      <c r="F4665" s="119"/>
      <c r="G4665" s="119"/>
      <c r="H4665" s="119"/>
      <c r="I4665" s="119"/>
      <c r="J4665" s="119"/>
      <c r="K4665" s="119"/>
      <c r="L4665" s="119"/>
      <c r="M4665" s="119"/>
      <c r="N4665" s="27" t="str">
        <f>ROUND(N4664,0)&amp;" Orang"</f>
        <v>1 Orang</v>
      </c>
      <c r="O4665" s="5"/>
    </row>
    <row r="4666" spans="2:15">
      <c r="B4666" s="14"/>
      <c r="C4666" s="4"/>
      <c r="D4666" s="4"/>
      <c r="E4666" s="4"/>
      <c r="F4666" s="4"/>
      <c r="G4666" s="4"/>
      <c r="H4666" s="4"/>
      <c r="I4666" s="4"/>
      <c r="J4666" s="4"/>
      <c r="K4666" s="4"/>
      <c r="L4666" s="4"/>
      <c r="M4666" s="4"/>
      <c r="N4666" s="4"/>
      <c r="O4666" s="5"/>
    </row>
    <row r="4667" spans="2:15">
      <c r="B4667" s="6" t="s">
        <v>50</v>
      </c>
      <c r="C4667" s="7" t="s">
        <v>51</v>
      </c>
      <c r="D4667" s="7"/>
      <c r="E4667" s="8" t="s">
        <v>3</v>
      </c>
      <c r="F4667" s="88"/>
      <c r="G4667" s="88"/>
      <c r="H4667" s="88"/>
      <c r="I4667" s="88"/>
      <c r="J4667" s="88"/>
      <c r="K4667" s="88"/>
      <c r="L4667" s="88"/>
      <c r="M4667" s="88"/>
      <c r="N4667" s="88"/>
      <c r="O4667" s="9"/>
    </row>
    <row r="4668" spans="2:15">
      <c r="B4668" s="6"/>
      <c r="C4668" s="28">
        <v>1</v>
      </c>
      <c r="D4668" s="88" t="s">
        <v>363</v>
      </c>
      <c r="E4668" s="110"/>
      <c r="F4668" s="110"/>
      <c r="G4668" s="110"/>
      <c r="H4668" s="110"/>
      <c r="I4668" s="110"/>
      <c r="J4668" s="110"/>
      <c r="K4668" s="110"/>
      <c r="L4668" s="110"/>
      <c r="M4668" s="110"/>
      <c r="N4668" s="110"/>
      <c r="O4668" s="9"/>
    </row>
    <row r="4669" spans="2:15">
      <c r="B4669" s="6"/>
      <c r="C4669" s="28">
        <v>2</v>
      </c>
      <c r="D4669" s="88" t="s">
        <v>364</v>
      </c>
      <c r="E4669" s="111"/>
      <c r="F4669" s="111"/>
      <c r="G4669" s="111"/>
      <c r="H4669" s="111"/>
      <c r="I4669" s="111"/>
      <c r="J4669" s="111"/>
      <c r="K4669" s="111"/>
      <c r="L4669" s="111"/>
      <c r="M4669" s="111"/>
      <c r="N4669" s="111"/>
      <c r="O4669" s="9"/>
    </row>
    <row r="4670" spans="2:15">
      <c r="B4670" s="6"/>
      <c r="C4670" s="28">
        <v>3</v>
      </c>
      <c r="D4670" s="88" t="s">
        <v>365</v>
      </c>
      <c r="E4670" s="111"/>
      <c r="F4670" s="111"/>
      <c r="G4670" s="111"/>
      <c r="H4670" s="111"/>
      <c r="I4670" s="111"/>
      <c r="J4670" s="111"/>
      <c r="K4670" s="111"/>
      <c r="L4670" s="111"/>
      <c r="M4670" s="111"/>
      <c r="N4670" s="111"/>
      <c r="O4670" s="9"/>
    </row>
    <row r="4671" spans="2:15">
      <c r="B4671" s="6"/>
      <c r="C4671" s="28">
        <v>4</v>
      </c>
      <c r="D4671" s="88" t="s">
        <v>366</v>
      </c>
      <c r="E4671" s="111"/>
      <c r="F4671" s="111"/>
      <c r="G4671" s="111"/>
      <c r="H4671" s="111"/>
      <c r="I4671" s="111"/>
      <c r="J4671" s="111"/>
      <c r="K4671" s="111"/>
      <c r="L4671" s="111"/>
      <c r="M4671" s="111"/>
      <c r="N4671" s="111"/>
      <c r="O4671" s="9"/>
    </row>
    <row r="4672" spans="2:15">
      <c r="B4672" s="6"/>
      <c r="C4672" s="28">
        <v>5</v>
      </c>
      <c r="D4672" s="88" t="s">
        <v>367</v>
      </c>
      <c r="E4672" s="111"/>
      <c r="F4672" s="111"/>
      <c r="G4672" s="111"/>
      <c r="H4672" s="111"/>
      <c r="I4672" s="111"/>
      <c r="J4672" s="111"/>
      <c r="K4672" s="111"/>
      <c r="L4672" s="111"/>
      <c r="M4672" s="111"/>
      <c r="N4672" s="111"/>
      <c r="O4672" s="9"/>
    </row>
    <row r="4673" spans="2:15">
      <c r="B4673" s="6"/>
      <c r="C4673" s="28">
        <v>6</v>
      </c>
      <c r="D4673" s="88" t="s">
        <v>368</v>
      </c>
      <c r="E4673" s="111"/>
      <c r="F4673" s="111"/>
      <c r="G4673" s="111"/>
      <c r="H4673" s="111"/>
      <c r="I4673" s="111"/>
      <c r="J4673" s="111"/>
      <c r="K4673" s="111"/>
      <c r="L4673" s="111"/>
      <c r="M4673" s="111"/>
      <c r="N4673" s="111"/>
      <c r="O4673" s="9"/>
    </row>
    <row r="4674" spans="2:15">
      <c r="B4674" s="6"/>
      <c r="C4674" s="28">
        <v>7</v>
      </c>
      <c r="D4674" s="88" t="s">
        <v>369</v>
      </c>
      <c r="E4674" s="111"/>
      <c r="F4674" s="111"/>
      <c r="G4674" s="111"/>
      <c r="H4674" s="111"/>
      <c r="I4674" s="111"/>
      <c r="J4674" s="111"/>
      <c r="K4674" s="111"/>
      <c r="L4674" s="111"/>
      <c r="M4674" s="111"/>
      <c r="N4674" s="111"/>
      <c r="O4674" s="9"/>
    </row>
    <row r="4675" spans="2:15">
      <c r="B4675" s="14"/>
      <c r="C4675" s="4"/>
      <c r="D4675" s="11"/>
      <c r="E4675" s="11"/>
      <c r="F4675" s="11"/>
      <c r="G4675" s="11"/>
      <c r="H4675" s="11"/>
      <c r="I4675" s="11"/>
      <c r="J4675" s="11"/>
      <c r="K4675" s="11"/>
      <c r="L4675" s="11"/>
      <c r="M4675" s="11"/>
      <c r="N4675" s="11"/>
      <c r="O4675" s="5"/>
    </row>
    <row r="4676" spans="2:15">
      <c r="B4676" s="6" t="s">
        <v>58</v>
      </c>
      <c r="C4676" s="7" t="s">
        <v>59</v>
      </c>
      <c r="D4676" s="7"/>
      <c r="E4676" s="11" t="s">
        <v>3</v>
      </c>
      <c r="F4676" s="11"/>
      <c r="G4676" s="11"/>
      <c r="H4676" s="11"/>
      <c r="I4676" s="11"/>
      <c r="J4676" s="11"/>
      <c r="K4676" s="11"/>
      <c r="L4676" s="11"/>
      <c r="M4676" s="11"/>
      <c r="N4676" s="11"/>
      <c r="O4676" s="9"/>
    </row>
    <row r="4677" spans="2:15">
      <c r="B4677" s="14"/>
      <c r="C4677" s="15" t="s">
        <v>40</v>
      </c>
      <c r="D4677" s="105" t="s">
        <v>59</v>
      </c>
      <c r="E4677" s="106"/>
      <c r="F4677" s="106"/>
      <c r="G4677" s="106"/>
      <c r="H4677" s="106"/>
      <c r="I4677" s="107"/>
      <c r="J4677" s="105" t="s">
        <v>60</v>
      </c>
      <c r="K4677" s="108"/>
      <c r="L4677" s="108"/>
      <c r="M4677" s="108"/>
      <c r="N4677" s="109"/>
      <c r="O4677" s="5"/>
    </row>
    <row r="4678" spans="2:15">
      <c r="B4678" s="3"/>
      <c r="C4678" s="29">
        <v>1</v>
      </c>
      <c r="D4678" s="98" t="s">
        <v>61</v>
      </c>
      <c r="E4678" s="99"/>
      <c r="F4678" s="99"/>
      <c r="G4678" s="99"/>
      <c r="H4678" s="99"/>
      <c r="I4678" s="100"/>
      <c r="J4678" s="98" t="s">
        <v>62</v>
      </c>
      <c r="K4678" s="99"/>
      <c r="L4678" s="99"/>
      <c r="M4678" s="99"/>
      <c r="N4678" s="100"/>
      <c r="O4678" s="5"/>
    </row>
    <row r="4679" spans="2:15">
      <c r="B4679" s="3"/>
      <c r="C4679" s="29">
        <v>2</v>
      </c>
      <c r="D4679" s="98" t="s">
        <v>63</v>
      </c>
      <c r="E4679" s="99"/>
      <c r="F4679" s="99"/>
      <c r="G4679" s="99"/>
      <c r="H4679" s="99"/>
      <c r="I4679" s="100"/>
      <c r="J4679" s="98" t="s">
        <v>64</v>
      </c>
      <c r="K4679" s="99"/>
      <c r="L4679" s="99"/>
      <c r="M4679" s="99"/>
      <c r="N4679" s="100"/>
      <c r="O4679" s="5"/>
    </row>
    <row r="4680" spans="2:15">
      <c r="B4680" s="3"/>
      <c r="C4680" s="29">
        <v>3</v>
      </c>
      <c r="D4680" s="98" t="s">
        <v>65</v>
      </c>
      <c r="E4680" s="99"/>
      <c r="F4680" s="99"/>
      <c r="G4680" s="99"/>
      <c r="H4680" s="99"/>
      <c r="I4680" s="100"/>
      <c r="J4680" s="98" t="s">
        <v>66</v>
      </c>
      <c r="K4680" s="99"/>
      <c r="L4680" s="99"/>
      <c r="M4680" s="99"/>
      <c r="N4680" s="100"/>
      <c r="O4680" s="5"/>
    </row>
    <row r="4681" spans="2:15">
      <c r="B4681" s="3"/>
      <c r="C4681" s="29">
        <v>4</v>
      </c>
      <c r="D4681" s="98" t="s">
        <v>67</v>
      </c>
      <c r="E4681" s="99"/>
      <c r="F4681" s="99"/>
      <c r="G4681" s="99"/>
      <c r="H4681" s="99"/>
      <c r="I4681" s="100"/>
      <c r="J4681" s="98" t="s">
        <v>68</v>
      </c>
      <c r="K4681" s="99"/>
      <c r="L4681" s="99"/>
      <c r="M4681" s="99"/>
      <c r="N4681" s="100"/>
      <c r="O4681" s="5"/>
    </row>
    <row r="4682" spans="2:15">
      <c r="B4682" s="3"/>
      <c r="C4682" s="29">
        <v>5</v>
      </c>
      <c r="D4682" s="98" t="s">
        <v>69</v>
      </c>
      <c r="E4682" s="99"/>
      <c r="F4682" s="99"/>
      <c r="G4682" s="99"/>
      <c r="H4682" s="99"/>
      <c r="I4682" s="100"/>
      <c r="J4682" s="98" t="s">
        <v>70</v>
      </c>
      <c r="K4682" s="99"/>
      <c r="L4682" s="99"/>
      <c r="M4682" s="99"/>
      <c r="N4682" s="100"/>
      <c r="O4682" s="5"/>
    </row>
    <row r="4683" spans="2:15">
      <c r="B4683" s="3"/>
      <c r="C4683" s="4"/>
      <c r="D4683" s="4"/>
      <c r="E4683" s="4"/>
      <c r="F4683" s="30"/>
      <c r="G4683" s="30"/>
      <c r="H4683" s="30"/>
      <c r="I4683" s="30"/>
      <c r="J4683" s="30"/>
      <c r="K4683" s="30"/>
      <c r="L4683" s="30"/>
      <c r="M4683" s="30"/>
      <c r="N4683" s="30"/>
      <c r="O4683" s="5"/>
    </row>
    <row r="4684" spans="2:15">
      <c r="B4684" s="6" t="s">
        <v>71</v>
      </c>
      <c r="C4684" s="7" t="s">
        <v>72</v>
      </c>
      <c r="D4684" s="11"/>
      <c r="E4684" s="11" t="s">
        <v>3</v>
      </c>
      <c r="F4684" s="11"/>
      <c r="G4684" s="11"/>
      <c r="H4684" s="11"/>
      <c r="I4684" s="11"/>
      <c r="J4684" s="11"/>
      <c r="K4684" s="11"/>
      <c r="L4684" s="11"/>
      <c r="M4684" s="11"/>
      <c r="N4684" s="11"/>
      <c r="O4684" s="9"/>
    </row>
    <row r="4685" spans="2:15">
      <c r="B4685" s="14"/>
      <c r="C4685" s="15" t="s">
        <v>40</v>
      </c>
      <c r="D4685" s="105" t="s">
        <v>72</v>
      </c>
      <c r="E4685" s="106"/>
      <c r="F4685" s="106"/>
      <c r="G4685" s="106"/>
      <c r="H4685" s="106"/>
      <c r="I4685" s="107"/>
      <c r="J4685" s="105" t="s">
        <v>60</v>
      </c>
      <c r="K4685" s="108"/>
      <c r="L4685" s="108"/>
      <c r="M4685" s="108"/>
      <c r="N4685" s="109"/>
      <c r="O4685" s="5"/>
    </row>
    <row r="4686" spans="2:15">
      <c r="B4686" s="3"/>
      <c r="C4686" s="29">
        <v>1</v>
      </c>
      <c r="D4686" s="98" t="s">
        <v>61</v>
      </c>
      <c r="E4686" s="99"/>
      <c r="F4686" s="99"/>
      <c r="G4686" s="99"/>
      <c r="H4686" s="99"/>
      <c r="I4686" s="100"/>
      <c r="J4686" s="98" t="s">
        <v>62</v>
      </c>
      <c r="K4686" s="99"/>
      <c r="L4686" s="99"/>
      <c r="M4686" s="99"/>
      <c r="N4686" s="100"/>
      <c r="O4686" s="5"/>
    </row>
    <row r="4687" spans="2:15">
      <c r="B4687" s="3"/>
      <c r="C4687" s="29">
        <v>2</v>
      </c>
      <c r="D4687" s="98" t="s">
        <v>65</v>
      </c>
      <c r="E4687" s="99"/>
      <c r="F4687" s="99"/>
      <c r="G4687" s="99"/>
      <c r="H4687" s="99"/>
      <c r="I4687" s="100"/>
      <c r="J4687" s="98" t="s">
        <v>66</v>
      </c>
      <c r="K4687" s="99"/>
      <c r="L4687" s="99"/>
      <c r="M4687" s="99"/>
      <c r="N4687" s="100"/>
      <c r="O4687" s="5"/>
    </row>
    <row r="4688" spans="2:15">
      <c r="B4688" s="3"/>
      <c r="C4688" s="29">
        <v>3</v>
      </c>
      <c r="D4688" s="98" t="s">
        <v>73</v>
      </c>
      <c r="E4688" s="99"/>
      <c r="F4688" s="99"/>
      <c r="G4688" s="99"/>
      <c r="H4688" s="99"/>
      <c r="I4688" s="100"/>
      <c r="J4688" s="98" t="s">
        <v>66</v>
      </c>
      <c r="K4688" s="99"/>
      <c r="L4688" s="99"/>
      <c r="M4688" s="99"/>
      <c r="N4688" s="100"/>
      <c r="O4688" s="5"/>
    </row>
    <row r="4689" spans="2:15">
      <c r="B4689" s="3"/>
      <c r="C4689" s="29">
        <v>4</v>
      </c>
      <c r="D4689" s="98" t="s">
        <v>74</v>
      </c>
      <c r="E4689" s="99"/>
      <c r="F4689" s="99"/>
      <c r="G4689" s="99"/>
      <c r="H4689" s="99"/>
      <c r="I4689" s="100"/>
      <c r="J4689" s="98" t="s">
        <v>75</v>
      </c>
      <c r="K4689" s="99"/>
      <c r="L4689" s="99"/>
      <c r="M4689" s="99"/>
      <c r="N4689" s="100"/>
      <c r="O4689" s="5"/>
    </row>
    <row r="4690" spans="2:15">
      <c r="B4690" s="3"/>
      <c r="C4690" s="29">
        <v>5</v>
      </c>
      <c r="D4690" s="98" t="s">
        <v>76</v>
      </c>
      <c r="E4690" s="99"/>
      <c r="F4690" s="99"/>
      <c r="G4690" s="99"/>
      <c r="H4690" s="99"/>
      <c r="I4690" s="100"/>
      <c r="J4690" s="98" t="s">
        <v>77</v>
      </c>
      <c r="K4690" s="99"/>
      <c r="L4690" s="99"/>
      <c r="M4690" s="99"/>
      <c r="N4690" s="100"/>
      <c r="O4690" s="5"/>
    </row>
    <row r="4691" spans="2:15">
      <c r="B4691" s="3"/>
      <c r="C4691" s="4"/>
      <c r="D4691" s="4"/>
      <c r="E4691" s="4"/>
      <c r="F4691" s="4"/>
      <c r="G4691" s="4"/>
      <c r="H4691" s="4"/>
      <c r="I4691" s="4"/>
      <c r="J4691" s="4"/>
      <c r="K4691" s="4"/>
      <c r="L4691" s="4"/>
      <c r="M4691" s="4"/>
      <c r="N4691" s="4"/>
      <c r="O4691" s="5"/>
    </row>
    <row r="4692" spans="2:15">
      <c r="B4692" s="6" t="s">
        <v>78</v>
      </c>
      <c r="C4692" s="7" t="s">
        <v>79</v>
      </c>
      <c r="D4692" s="7"/>
      <c r="E4692" s="8" t="s">
        <v>3</v>
      </c>
      <c r="F4692" s="11"/>
      <c r="G4692" s="11"/>
      <c r="H4692" s="11"/>
      <c r="I4692" s="11"/>
      <c r="J4692" s="11"/>
      <c r="K4692" s="11"/>
      <c r="L4692" s="11"/>
      <c r="M4692" s="11"/>
      <c r="N4692" s="11"/>
      <c r="O4692" s="9"/>
    </row>
    <row r="4693" spans="2:15">
      <c r="B4693" s="14"/>
      <c r="C4693" s="31" t="s">
        <v>40</v>
      </c>
      <c r="D4693" s="102" t="s">
        <v>80</v>
      </c>
      <c r="E4693" s="103"/>
      <c r="F4693" s="103"/>
      <c r="G4693" s="103"/>
      <c r="H4693" s="103"/>
      <c r="I4693" s="103"/>
      <c r="J4693" s="103"/>
      <c r="K4693" s="103"/>
      <c r="L4693" s="103"/>
      <c r="M4693" s="103"/>
      <c r="N4693" s="104"/>
      <c r="O4693" s="5"/>
    </row>
    <row r="4694" spans="2:15">
      <c r="B4694" s="6"/>
      <c r="C4694" s="29">
        <v>1</v>
      </c>
      <c r="D4694" s="98" t="s">
        <v>81</v>
      </c>
      <c r="E4694" s="99"/>
      <c r="F4694" s="99"/>
      <c r="G4694" s="99"/>
      <c r="H4694" s="99"/>
      <c r="I4694" s="99"/>
      <c r="J4694" s="99"/>
      <c r="K4694" s="99"/>
      <c r="L4694" s="99"/>
      <c r="M4694" s="99"/>
      <c r="N4694" s="100"/>
      <c r="O4694" s="9"/>
    </row>
    <row r="4695" spans="2:15">
      <c r="B4695" s="6"/>
      <c r="C4695" s="29">
        <v>2</v>
      </c>
      <c r="D4695" s="98" t="s">
        <v>82</v>
      </c>
      <c r="E4695" s="99"/>
      <c r="F4695" s="99"/>
      <c r="G4695" s="99"/>
      <c r="H4695" s="99"/>
      <c r="I4695" s="99"/>
      <c r="J4695" s="99"/>
      <c r="K4695" s="99"/>
      <c r="L4695" s="99"/>
      <c r="M4695" s="99"/>
      <c r="N4695" s="100"/>
      <c r="O4695" s="9"/>
    </row>
    <row r="4696" spans="2:15">
      <c r="B4696" s="32"/>
      <c r="C4696" s="29">
        <v>3</v>
      </c>
      <c r="D4696" s="98" t="s">
        <v>83</v>
      </c>
      <c r="E4696" s="99"/>
      <c r="F4696" s="99"/>
      <c r="G4696" s="99"/>
      <c r="H4696" s="99"/>
      <c r="I4696" s="99"/>
      <c r="J4696" s="99"/>
      <c r="K4696" s="99"/>
      <c r="L4696" s="99"/>
      <c r="M4696" s="99"/>
      <c r="N4696" s="100"/>
      <c r="O4696" s="33"/>
    </row>
    <row r="4697" spans="2:15">
      <c r="B4697" s="32"/>
      <c r="C4697" s="29">
        <v>4</v>
      </c>
      <c r="D4697" s="98" t="s">
        <v>84</v>
      </c>
      <c r="E4697" s="99"/>
      <c r="F4697" s="99"/>
      <c r="G4697" s="99"/>
      <c r="H4697" s="99"/>
      <c r="I4697" s="99"/>
      <c r="J4697" s="99"/>
      <c r="K4697" s="99"/>
      <c r="L4697" s="99"/>
      <c r="M4697" s="99"/>
      <c r="N4697" s="100"/>
      <c r="O4697" s="33"/>
    </row>
    <row r="4698" spans="2:15">
      <c r="B4698" s="32"/>
      <c r="C4698" s="29">
        <v>5</v>
      </c>
      <c r="D4698" s="98" t="s">
        <v>85</v>
      </c>
      <c r="E4698" s="99"/>
      <c r="F4698" s="99"/>
      <c r="G4698" s="99"/>
      <c r="H4698" s="99"/>
      <c r="I4698" s="99"/>
      <c r="J4698" s="99"/>
      <c r="K4698" s="99"/>
      <c r="L4698" s="99"/>
      <c r="M4698" s="99"/>
      <c r="N4698" s="100"/>
      <c r="O4698" s="9"/>
    </row>
    <row r="4699" spans="2:15">
      <c r="B4699" s="3"/>
      <c r="C4699" s="4"/>
      <c r="D4699" s="4"/>
      <c r="E4699" s="34"/>
      <c r="F4699" s="101"/>
      <c r="G4699" s="101"/>
      <c r="H4699" s="101"/>
      <c r="I4699" s="101"/>
      <c r="J4699" s="101"/>
      <c r="K4699" s="101"/>
      <c r="L4699" s="101"/>
      <c r="M4699" s="101"/>
      <c r="N4699" s="101"/>
      <c r="O4699" s="5"/>
    </row>
    <row r="4700" spans="2:15">
      <c r="B4700" s="6" t="s">
        <v>86</v>
      </c>
      <c r="C4700" s="7" t="s">
        <v>87</v>
      </c>
      <c r="D4700" s="7"/>
      <c r="E4700" s="8" t="s">
        <v>3</v>
      </c>
      <c r="F4700" s="11"/>
      <c r="G4700" s="11"/>
      <c r="H4700" s="11"/>
      <c r="I4700" s="11"/>
      <c r="J4700" s="11"/>
      <c r="K4700" s="11"/>
      <c r="L4700" s="11"/>
      <c r="M4700" s="11"/>
      <c r="N4700" s="11"/>
      <c r="O4700" s="9"/>
    </row>
    <row r="4701" spans="2:15">
      <c r="B4701" s="14"/>
      <c r="C4701" s="31" t="s">
        <v>40</v>
      </c>
      <c r="D4701" s="102" t="s">
        <v>80</v>
      </c>
      <c r="E4701" s="103"/>
      <c r="F4701" s="103"/>
      <c r="G4701" s="103"/>
      <c r="H4701" s="103"/>
      <c r="I4701" s="103"/>
      <c r="J4701" s="103"/>
      <c r="K4701" s="103"/>
      <c r="L4701" s="103"/>
      <c r="M4701" s="103"/>
      <c r="N4701" s="104"/>
      <c r="O4701" s="5"/>
    </row>
    <row r="4702" spans="2:15">
      <c r="B4702" s="6"/>
      <c r="C4702" s="29">
        <v>1</v>
      </c>
      <c r="D4702" s="98" t="s">
        <v>88</v>
      </c>
      <c r="E4702" s="99"/>
      <c r="F4702" s="99"/>
      <c r="G4702" s="99"/>
      <c r="H4702" s="99"/>
      <c r="I4702" s="99"/>
      <c r="J4702" s="99"/>
      <c r="K4702" s="99"/>
      <c r="L4702" s="99"/>
      <c r="M4702" s="99"/>
      <c r="N4702" s="100"/>
      <c r="O4702" s="9"/>
    </row>
    <row r="4703" spans="2:15">
      <c r="B4703" s="6"/>
      <c r="C4703" s="29">
        <v>2</v>
      </c>
      <c r="D4703" s="98" t="s">
        <v>89</v>
      </c>
      <c r="E4703" s="99"/>
      <c r="F4703" s="99"/>
      <c r="G4703" s="99"/>
      <c r="H4703" s="99"/>
      <c r="I4703" s="99"/>
      <c r="J4703" s="99"/>
      <c r="K4703" s="99"/>
      <c r="L4703" s="99"/>
      <c r="M4703" s="99"/>
      <c r="N4703" s="100"/>
      <c r="O4703" s="9"/>
    </row>
    <row r="4704" spans="2:15">
      <c r="B4704" s="32"/>
      <c r="C4704" s="29">
        <v>3</v>
      </c>
      <c r="D4704" s="98" t="s">
        <v>90</v>
      </c>
      <c r="E4704" s="99"/>
      <c r="F4704" s="99"/>
      <c r="G4704" s="99"/>
      <c r="H4704" s="99"/>
      <c r="I4704" s="99"/>
      <c r="J4704" s="99"/>
      <c r="K4704" s="99"/>
      <c r="L4704" s="99"/>
      <c r="M4704" s="99"/>
      <c r="N4704" s="100"/>
      <c r="O4704" s="33"/>
    </row>
    <row r="4705" spans="2:15">
      <c r="B4705" s="32"/>
      <c r="C4705" s="29">
        <v>4</v>
      </c>
      <c r="D4705" s="98" t="s">
        <v>91</v>
      </c>
      <c r="E4705" s="99"/>
      <c r="F4705" s="99"/>
      <c r="G4705" s="99"/>
      <c r="H4705" s="99"/>
      <c r="I4705" s="99"/>
      <c r="J4705" s="99"/>
      <c r="K4705" s="99"/>
      <c r="L4705" s="99"/>
      <c r="M4705" s="99"/>
      <c r="N4705" s="100"/>
      <c r="O4705" s="33"/>
    </row>
    <row r="4706" spans="2:15">
      <c r="B4706" s="32"/>
      <c r="C4706" s="29">
        <v>5</v>
      </c>
      <c r="D4706" s="98" t="s">
        <v>92</v>
      </c>
      <c r="E4706" s="99"/>
      <c r="F4706" s="99"/>
      <c r="G4706" s="99"/>
      <c r="H4706" s="99"/>
      <c r="I4706" s="99"/>
      <c r="J4706" s="99"/>
      <c r="K4706" s="99"/>
      <c r="L4706" s="99"/>
      <c r="M4706" s="99"/>
      <c r="N4706" s="100"/>
      <c r="O4706" s="9"/>
    </row>
    <row r="4707" spans="2:15">
      <c r="B4707" s="32"/>
      <c r="C4707" s="28"/>
      <c r="D4707" s="13"/>
      <c r="E4707" s="35"/>
      <c r="F4707" s="35"/>
      <c r="G4707" s="35"/>
      <c r="H4707" s="35"/>
      <c r="I4707" s="35"/>
      <c r="J4707" s="35"/>
      <c r="K4707" s="35"/>
      <c r="L4707" s="35"/>
      <c r="M4707" s="35"/>
      <c r="N4707" s="35"/>
      <c r="O4707" s="9"/>
    </row>
    <row r="4708" spans="2:15">
      <c r="B4708" s="6" t="s">
        <v>93</v>
      </c>
      <c r="C4708" s="7" t="s">
        <v>94</v>
      </c>
      <c r="D4708" s="7"/>
      <c r="E4708" s="8" t="s">
        <v>3</v>
      </c>
      <c r="F4708" s="11"/>
      <c r="G4708" s="11"/>
      <c r="H4708" s="11"/>
      <c r="I4708" s="11"/>
      <c r="J4708" s="11"/>
      <c r="K4708" s="11"/>
      <c r="L4708" s="11"/>
      <c r="M4708" s="11"/>
      <c r="N4708" s="11"/>
      <c r="O4708" s="9"/>
    </row>
    <row r="4709" spans="2:15">
      <c r="B4709" s="14"/>
      <c r="C4709" s="31" t="s">
        <v>40</v>
      </c>
      <c r="D4709" s="95" t="s">
        <v>95</v>
      </c>
      <c r="E4709" s="96"/>
      <c r="F4709" s="96"/>
      <c r="G4709" s="96"/>
      <c r="H4709" s="97"/>
      <c r="I4709" s="95" t="s">
        <v>96</v>
      </c>
      <c r="J4709" s="96"/>
      <c r="K4709" s="97"/>
      <c r="L4709" s="95" t="s">
        <v>97</v>
      </c>
      <c r="M4709" s="96"/>
      <c r="N4709" s="97"/>
      <c r="O4709" s="5"/>
    </row>
    <row r="4710" spans="2:15">
      <c r="B4710" s="14"/>
      <c r="C4710" s="29">
        <v>1</v>
      </c>
      <c r="D4710" s="91" t="s">
        <v>16</v>
      </c>
      <c r="E4710" s="92"/>
      <c r="F4710" s="92"/>
      <c r="G4710" s="92"/>
      <c r="H4710" s="93"/>
      <c r="I4710" s="91" t="s">
        <v>99</v>
      </c>
      <c r="J4710" s="92"/>
      <c r="K4710" s="93"/>
      <c r="L4710" s="91" t="s">
        <v>100</v>
      </c>
      <c r="M4710" s="92"/>
      <c r="N4710" s="93"/>
      <c r="O4710" s="5"/>
    </row>
    <row r="4711" spans="2:15">
      <c r="B4711" s="14"/>
      <c r="C4711" s="29">
        <v>2</v>
      </c>
      <c r="D4711" s="91" t="s">
        <v>101</v>
      </c>
      <c r="E4711" s="92"/>
      <c r="F4711" s="92"/>
      <c r="G4711" s="92"/>
      <c r="H4711" s="93"/>
      <c r="I4711" s="91" t="s">
        <v>99</v>
      </c>
      <c r="J4711" s="92"/>
      <c r="K4711" s="93"/>
      <c r="L4711" s="91" t="s">
        <v>100</v>
      </c>
      <c r="M4711" s="92"/>
      <c r="N4711" s="93"/>
      <c r="O4711" s="5"/>
    </row>
    <row r="4712" spans="2:15">
      <c r="B4712" s="14"/>
      <c r="C4712" s="29">
        <v>3</v>
      </c>
      <c r="D4712" s="91" t="s">
        <v>277</v>
      </c>
      <c r="E4712" s="92"/>
      <c r="F4712" s="92"/>
      <c r="G4712" s="92"/>
      <c r="H4712" s="93"/>
      <c r="I4712" s="91" t="s">
        <v>99</v>
      </c>
      <c r="J4712" s="92"/>
      <c r="K4712" s="93"/>
      <c r="L4712" s="91" t="s">
        <v>275</v>
      </c>
      <c r="M4712" s="92"/>
      <c r="N4712" s="93"/>
      <c r="O4712" s="5"/>
    </row>
    <row r="4713" spans="2:15">
      <c r="B4713" s="3"/>
      <c r="C4713" s="4"/>
      <c r="D4713" s="4"/>
      <c r="E4713" s="4"/>
      <c r="F4713" s="4"/>
      <c r="G4713" s="4"/>
      <c r="H4713" s="4"/>
      <c r="I4713" s="4"/>
      <c r="J4713" s="4"/>
      <c r="K4713" s="4"/>
      <c r="L4713" s="4"/>
      <c r="M4713" s="4"/>
      <c r="N4713" s="4"/>
      <c r="O4713" s="5"/>
    </row>
    <row r="4714" spans="2:15">
      <c r="B4714" s="6" t="s">
        <v>102</v>
      </c>
      <c r="C4714" s="7" t="s">
        <v>103</v>
      </c>
      <c r="D4714" s="7"/>
      <c r="E4714" s="7" t="s">
        <v>3</v>
      </c>
      <c r="F4714" s="7"/>
      <c r="G4714" s="7"/>
      <c r="H4714" s="7"/>
      <c r="I4714" s="11"/>
      <c r="J4714" s="11"/>
      <c r="K4714" s="11"/>
      <c r="L4714" s="11"/>
      <c r="M4714" s="11"/>
      <c r="N4714" s="11"/>
      <c r="O4714" s="9"/>
    </row>
    <row r="4715" spans="2:15">
      <c r="B4715" s="14"/>
      <c r="C4715" s="31" t="s">
        <v>40</v>
      </c>
      <c r="D4715" s="95" t="s">
        <v>104</v>
      </c>
      <c r="E4715" s="96"/>
      <c r="F4715" s="96"/>
      <c r="G4715" s="96"/>
      <c r="H4715" s="96"/>
      <c r="I4715" s="96"/>
      <c r="J4715" s="97"/>
      <c r="K4715" s="95" t="s">
        <v>105</v>
      </c>
      <c r="L4715" s="96"/>
      <c r="M4715" s="96"/>
      <c r="N4715" s="97"/>
      <c r="O4715" s="5"/>
    </row>
    <row r="4716" spans="2:15">
      <c r="B4716" s="6"/>
      <c r="C4716" s="29">
        <v>1</v>
      </c>
      <c r="D4716" s="91" t="s">
        <v>106</v>
      </c>
      <c r="E4716" s="92"/>
      <c r="F4716" s="92"/>
      <c r="G4716" s="92"/>
      <c r="H4716" s="92"/>
      <c r="I4716" s="92"/>
      <c r="J4716" s="93"/>
      <c r="K4716" s="91" t="s">
        <v>107</v>
      </c>
      <c r="L4716" s="92"/>
      <c r="M4716" s="92"/>
      <c r="N4716" s="93"/>
      <c r="O4716" s="9"/>
    </row>
    <row r="4717" spans="2:15">
      <c r="B4717" s="6"/>
      <c r="C4717" s="29">
        <v>2</v>
      </c>
      <c r="D4717" s="91" t="s">
        <v>108</v>
      </c>
      <c r="E4717" s="92"/>
      <c r="F4717" s="92"/>
      <c r="G4717" s="92"/>
      <c r="H4717" s="92"/>
      <c r="I4717" s="92"/>
      <c r="J4717" s="93"/>
      <c r="K4717" s="91" t="s">
        <v>109</v>
      </c>
      <c r="L4717" s="92"/>
      <c r="M4717" s="92"/>
      <c r="N4717" s="93"/>
      <c r="O4717" s="9"/>
    </row>
    <row r="4718" spans="2:15">
      <c r="B4718" s="6"/>
      <c r="C4718" s="29">
        <v>3</v>
      </c>
      <c r="D4718" s="91" t="s">
        <v>110</v>
      </c>
      <c r="E4718" s="92"/>
      <c r="F4718" s="92"/>
      <c r="G4718" s="92"/>
      <c r="H4718" s="92"/>
      <c r="I4718" s="92"/>
      <c r="J4718" s="93"/>
      <c r="K4718" s="91" t="s">
        <v>111</v>
      </c>
      <c r="L4718" s="92"/>
      <c r="M4718" s="92"/>
      <c r="N4718" s="93"/>
      <c r="O4718" s="9"/>
    </row>
    <row r="4719" spans="2:15">
      <c r="B4719" s="6"/>
      <c r="C4719" s="29">
        <v>4</v>
      </c>
      <c r="D4719" s="91" t="s">
        <v>112</v>
      </c>
      <c r="E4719" s="92"/>
      <c r="F4719" s="92"/>
      <c r="G4719" s="92"/>
      <c r="H4719" s="92"/>
      <c r="I4719" s="92"/>
      <c r="J4719" s="93"/>
      <c r="K4719" s="91" t="s">
        <v>113</v>
      </c>
      <c r="L4719" s="92"/>
      <c r="M4719" s="92"/>
      <c r="N4719" s="93"/>
      <c r="O4719" s="9"/>
    </row>
    <row r="4720" spans="2:15">
      <c r="B4720" s="6"/>
      <c r="C4720" s="29">
        <v>5</v>
      </c>
      <c r="D4720" s="91" t="s">
        <v>114</v>
      </c>
      <c r="E4720" s="92"/>
      <c r="F4720" s="92"/>
      <c r="G4720" s="92"/>
      <c r="H4720" s="92"/>
      <c r="I4720" s="92"/>
      <c r="J4720" s="93"/>
      <c r="K4720" s="91" t="s">
        <v>115</v>
      </c>
      <c r="L4720" s="92"/>
      <c r="M4720" s="92"/>
      <c r="N4720" s="93"/>
      <c r="O4720" s="9"/>
    </row>
    <row r="4721" spans="2:15">
      <c r="B4721" s="6"/>
      <c r="C4721" s="29">
        <v>6</v>
      </c>
      <c r="D4721" s="91" t="s">
        <v>116</v>
      </c>
      <c r="E4721" s="92"/>
      <c r="F4721" s="92"/>
      <c r="G4721" s="92"/>
      <c r="H4721" s="92"/>
      <c r="I4721" s="92"/>
      <c r="J4721" s="93"/>
      <c r="K4721" s="91" t="s">
        <v>117</v>
      </c>
      <c r="L4721" s="92"/>
      <c r="M4721" s="92"/>
      <c r="N4721" s="93"/>
      <c r="O4721" s="9"/>
    </row>
    <row r="4722" spans="2:15">
      <c r="B4722" s="6"/>
      <c r="C4722" s="29">
        <v>7</v>
      </c>
      <c r="D4722" s="91" t="s">
        <v>118</v>
      </c>
      <c r="E4722" s="92"/>
      <c r="F4722" s="92"/>
      <c r="G4722" s="92"/>
      <c r="H4722" s="92"/>
      <c r="I4722" s="92"/>
      <c r="J4722" s="93"/>
      <c r="K4722" s="91" t="s">
        <v>119</v>
      </c>
      <c r="L4722" s="92"/>
      <c r="M4722" s="92"/>
      <c r="N4722" s="93"/>
      <c r="O4722" s="9"/>
    </row>
    <row r="4723" spans="2:15">
      <c r="B4723" s="6"/>
      <c r="C4723" s="29">
        <v>8</v>
      </c>
      <c r="D4723" s="91" t="s">
        <v>120</v>
      </c>
      <c r="E4723" s="92"/>
      <c r="F4723" s="92"/>
      <c r="G4723" s="92"/>
      <c r="H4723" s="92"/>
      <c r="I4723" s="92"/>
      <c r="J4723" s="93"/>
      <c r="K4723" s="91" t="s">
        <v>121</v>
      </c>
      <c r="L4723" s="92"/>
      <c r="M4723" s="92"/>
      <c r="N4723" s="93"/>
      <c r="O4723" s="9"/>
    </row>
    <row r="4724" spans="2:15">
      <c r="B4724" s="6"/>
      <c r="C4724" s="29">
        <v>9</v>
      </c>
      <c r="D4724" s="91" t="s">
        <v>122</v>
      </c>
      <c r="E4724" s="92"/>
      <c r="F4724" s="92"/>
      <c r="G4724" s="92"/>
      <c r="H4724" s="92"/>
      <c r="I4724" s="92"/>
      <c r="J4724" s="93"/>
      <c r="K4724" s="91" t="s">
        <v>123</v>
      </c>
      <c r="L4724" s="92"/>
      <c r="M4724" s="92"/>
      <c r="N4724" s="93"/>
      <c r="O4724" s="9"/>
    </row>
    <row r="4725" spans="2:15">
      <c r="B4725" s="14"/>
      <c r="C4725" s="36"/>
      <c r="D4725" s="36"/>
      <c r="E4725" s="36"/>
      <c r="F4725" s="36"/>
      <c r="G4725" s="36"/>
      <c r="H4725" s="36"/>
      <c r="I4725" s="4"/>
      <c r="J4725" s="4"/>
      <c r="K4725" s="4"/>
      <c r="L4725" s="4"/>
      <c r="M4725" s="4"/>
      <c r="N4725" s="4"/>
      <c r="O4725" s="5"/>
    </row>
    <row r="4726" spans="2:15">
      <c r="B4726" s="6" t="s">
        <v>124</v>
      </c>
      <c r="C4726" s="94" t="s">
        <v>125</v>
      </c>
      <c r="D4726" s="94"/>
      <c r="E4726" s="11" t="s">
        <v>3</v>
      </c>
      <c r="F4726" s="11"/>
      <c r="G4726" s="11"/>
      <c r="H4726" s="11"/>
      <c r="I4726" s="11"/>
      <c r="J4726" s="11"/>
      <c r="K4726" s="11"/>
      <c r="L4726" s="11"/>
      <c r="M4726" s="11"/>
      <c r="N4726" s="11"/>
      <c r="O4726" s="9"/>
    </row>
    <row r="4727" spans="2:15">
      <c r="B4727" s="14"/>
      <c r="C4727" s="31" t="s">
        <v>40</v>
      </c>
      <c r="D4727" s="95" t="s">
        <v>126</v>
      </c>
      <c r="E4727" s="96"/>
      <c r="F4727" s="96"/>
      <c r="G4727" s="96"/>
      <c r="H4727" s="96"/>
      <c r="I4727" s="96"/>
      <c r="J4727" s="97"/>
      <c r="K4727" s="95" t="s">
        <v>127</v>
      </c>
      <c r="L4727" s="96"/>
      <c r="M4727" s="96"/>
      <c r="N4727" s="97"/>
      <c r="O4727" s="5"/>
    </row>
    <row r="4728" spans="2:15">
      <c r="B4728" s="6"/>
      <c r="C4728" s="29">
        <v>1</v>
      </c>
      <c r="D4728" s="91" t="s">
        <v>11</v>
      </c>
      <c r="E4728" s="92"/>
      <c r="F4728" s="92"/>
      <c r="G4728" s="92"/>
      <c r="H4728" s="92"/>
      <c r="I4728" s="92"/>
      <c r="J4728" s="93"/>
      <c r="K4728" s="91" t="s">
        <v>11</v>
      </c>
      <c r="L4728" s="92"/>
      <c r="M4728" s="92"/>
      <c r="N4728" s="93"/>
      <c r="O4728" s="9"/>
    </row>
    <row r="4729" spans="2:15">
      <c r="B4729" s="6"/>
      <c r="C4729" s="29">
        <v>2</v>
      </c>
      <c r="D4729" s="91" t="s">
        <v>11</v>
      </c>
      <c r="E4729" s="92"/>
      <c r="F4729" s="92"/>
      <c r="G4729" s="92"/>
      <c r="H4729" s="92"/>
      <c r="I4729" s="92"/>
      <c r="J4729" s="93"/>
      <c r="K4729" s="91" t="s">
        <v>11</v>
      </c>
      <c r="L4729" s="92"/>
      <c r="M4729" s="92"/>
      <c r="N4729" s="93"/>
      <c r="O4729" s="9"/>
    </row>
    <row r="4730" spans="2:15">
      <c r="B4730" s="3"/>
      <c r="C4730" s="4"/>
      <c r="D4730" s="4"/>
      <c r="E4730" s="4"/>
      <c r="F4730" s="30"/>
      <c r="G4730" s="30"/>
      <c r="H4730" s="30"/>
      <c r="I4730" s="30"/>
      <c r="J4730" s="30"/>
      <c r="K4730" s="30"/>
      <c r="L4730" s="30"/>
      <c r="M4730" s="30"/>
      <c r="N4730" s="30"/>
      <c r="O4730" s="5"/>
    </row>
    <row r="4731" spans="2:15">
      <c r="B4731" s="6" t="s">
        <v>128</v>
      </c>
      <c r="C4731" s="7" t="s">
        <v>129</v>
      </c>
      <c r="D4731" s="7"/>
      <c r="E4731" s="7" t="s">
        <v>3</v>
      </c>
      <c r="F4731" s="7"/>
      <c r="G4731" s="7"/>
      <c r="H4731" s="7"/>
      <c r="I4731" s="11"/>
      <c r="J4731" s="11"/>
      <c r="K4731" s="11"/>
      <c r="L4731" s="11"/>
      <c r="M4731" s="11"/>
      <c r="N4731" s="11"/>
      <c r="O4731" s="9"/>
    </row>
    <row r="4732" spans="2:15">
      <c r="B4732" s="32"/>
      <c r="C4732" s="7" t="s">
        <v>9</v>
      </c>
      <c r="D4732" s="38" t="s">
        <v>130</v>
      </c>
      <c r="E4732" s="38" t="s">
        <v>3</v>
      </c>
      <c r="F4732" s="88" t="s">
        <v>370</v>
      </c>
      <c r="G4732" s="88"/>
      <c r="H4732" s="87"/>
      <c r="I4732" s="87"/>
      <c r="J4732" s="87"/>
      <c r="K4732" s="87"/>
      <c r="L4732" s="87"/>
      <c r="M4732" s="87"/>
      <c r="N4732" s="87"/>
      <c r="O4732" s="9"/>
    </row>
    <row r="4733" spans="2:15">
      <c r="B4733" s="32"/>
      <c r="C4733" s="7" t="s">
        <v>12</v>
      </c>
      <c r="D4733" s="38" t="s">
        <v>132</v>
      </c>
      <c r="E4733" s="38" t="s">
        <v>3</v>
      </c>
      <c r="F4733" s="11" t="s">
        <v>133</v>
      </c>
      <c r="G4733" s="88" t="s">
        <v>134</v>
      </c>
      <c r="H4733" s="87"/>
      <c r="I4733" s="87"/>
      <c r="J4733" s="87"/>
      <c r="K4733" s="87"/>
      <c r="L4733" s="87"/>
      <c r="M4733" s="87"/>
      <c r="N4733" s="87"/>
      <c r="O4733" s="9"/>
    </row>
    <row r="4734" spans="2:15">
      <c r="B4734" s="32"/>
      <c r="C4734" s="7"/>
      <c r="D4734" s="38"/>
      <c r="E4734" s="38"/>
      <c r="F4734" s="11" t="s">
        <v>135</v>
      </c>
      <c r="G4734" s="87" t="s">
        <v>136</v>
      </c>
      <c r="H4734" s="87"/>
      <c r="I4734" s="87"/>
      <c r="J4734" s="87"/>
      <c r="K4734" s="87"/>
      <c r="L4734" s="87"/>
      <c r="M4734" s="87"/>
      <c r="N4734" s="87"/>
      <c r="O4734" s="9"/>
    </row>
    <row r="4735" spans="2:15">
      <c r="B4735" s="32"/>
      <c r="C4735" s="7"/>
      <c r="D4735" s="38"/>
      <c r="E4735" s="38"/>
      <c r="F4735" s="11" t="s">
        <v>137</v>
      </c>
      <c r="G4735" s="87" t="s">
        <v>138</v>
      </c>
      <c r="H4735" s="87"/>
      <c r="I4735" s="87"/>
      <c r="J4735" s="87"/>
      <c r="K4735" s="87"/>
      <c r="L4735" s="87"/>
      <c r="M4735" s="87"/>
      <c r="N4735" s="87"/>
      <c r="O4735" s="9"/>
    </row>
    <row r="4736" spans="2:15">
      <c r="B4736" s="32"/>
      <c r="C4736" s="7"/>
      <c r="D4736" s="38"/>
      <c r="E4736" s="38"/>
      <c r="F4736" s="11" t="s">
        <v>139</v>
      </c>
      <c r="G4736" s="87" t="s">
        <v>140</v>
      </c>
      <c r="H4736" s="87"/>
      <c r="I4736" s="87"/>
      <c r="J4736" s="87"/>
      <c r="K4736" s="87"/>
      <c r="L4736" s="87"/>
      <c r="M4736" s="87"/>
      <c r="N4736" s="87"/>
      <c r="O4736" s="9"/>
    </row>
    <row r="4737" spans="2:15">
      <c r="B4737" s="32"/>
      <c r="C4737" s="7" t="s">
        <v>14</v>
      </c>
      <c r="D4737" s="39" t="s">
        <v>141</v>
      </c>
      <c r="E4737" s="38" t="s">
        <v>3</v>
      </c>
      <c r="F4737" s="11" t="s">
        <v>144</v>
      </c>
      <c r="G4737" s="88" t="s">
        <v>145</v>
      </c>
      <c r="H4737" s="87"/>
      <c r="I4737" s="87"/>
      <c r="J4737" s="87"/>
      <c r="K4737" s="87"/>
      <c r="L4737" s="87"/>
      <c r="M4737" s="87"/>
      <c r="N4737" s="87"/>
      <c r="O4737" s="9"/>
    </row>
    <row r="4738" spans="2:15">
      <c r="B4738" s="32"/>
      <c r="C4738" s="7"/>
      <c r="D4738" s="39"/>
      <c r="E4738" s="38"/>
      <c r="F4738" s="11" t="s">
        <v>146</v>
      </c>
      <c r="G4738" s="86" t="s">
        <v>147</v>
      </c>
      <c r="H4738" s="87"/>
      <c r="I4738" s="87"/>
      <c r="J4738" s="87"/>
      <c r="K4738" s="87"/>
      <c r="L4738" s="87"/>
      <c r="M4738" s="87"/>
      <c r="N4738" s="87"/>
      <c r="O4738" s="9"/>
    </row>
    <row r="4739" spans="2:15">
      <c r="B4739" s="32"/>
      <c r="C4739" s="7"/>
      <c r="D4739" s="39"/>
      <c r="E4739" s="38"/>
      <c r="F4739" s="11" t="s">
        <v>148</v>
      </c>
      <c r="G4739" s="86" t="s">
        <v>149</v>
      </c>
      <c r="H4739" s="87"/>
      <c r="I4739" s="87"/>
      <c r="J4739" s="87"/>
      <c r="K4739" s="87"/>
      <c r="L4739" s="87"/>
      <c r="M4739" s="87"/>
      <c r="N4739" s="87"/>
      <c r="O4739" s="9"/>
    </row>
    <row r="4740" spans="2:15">
      <c r="B4740" s="32"/>
      <c r="C4740" s="7"/>
      <c r="D4740" s="39"/>
      <c r="E4740" s="38"/>
      <c r="F4740" s="11" t="s">
        <v>326</v>
      </c>
      <c r="G4740" s="86" t="s">
        <v>327</v>
      </c>
      <c r="H4740" s="87"/>
      <c r="I4740" s="87"/>
      <c r="J4740" s="87"/>
      <c r="K4740" s="87"/>
      <c r="L4740" s="87"/>
      <c r="M4740" s="87"/>
      <c r="N4740" s="87"/>
      <c r="O4740" s="9"/>
    </row>
    <row r="4741" spans="2:15">
      <c r="B4741" s="32"/>
      <c r="C4741" s="7" t="s">
        <v>17</v>
      </c>
      <c r="D4741" s="38" t="s">
        <v>150</v>
      </c>
      <c r="E4741" s="38" t="s">
        <v>3</v>
      </c>
      <c r="F4741" s="11" t="s">
        <v>151</v>
      </c>
      <c r="G4741" s="11" t="s">
        <v>3</v>
      </c>
      <c r="H4741" s="88" t="s">
        <v>152</v>
      </c>
      <c r="I4741" s="87"/>
      <c r="J4741" s="87"/>
      <c r="K4741" s="87"/>
      <c r="L4741" s="87"/>
      <c r="M4741" s="87"/>
      <c r="N4741" s="87"/>
      <c r="O4741" s="9"/>
    </row>
    <row r="4742" spans="2:15">
      <c r="B4742" s="32"/>
      <c r="C4742" s="7"/>
      <c r="D4742" s="38"/>
      <c r="E4742" s="38"/>
      <c r="F4742" s="11" t="s">
        <v>328</v>
      </c>
      <c r="G4742" s="11" t="s">
        <v>3</v>
      </c>
      <c r="H4742" s="11" t="s">
        <v>329</v>
      </c>
      <c r="I4742" s="40"/>
      <c r="J4742" s="40"/>
      <c r="K4742" s="40"/>
      <c r="L4742" s="40"/>
      <c r="M4742" s="40"/>
      <c r="N4742" s="40"/>
      <c r="O4742" s="9"/>
    </row>
    <row r="4743" spans="2:15">
      <c r="B4743" s="32"/>
      <c r="C4743" s="7" t="s">
        <v>20</v>
      </c>
      <c r="D4743" s="38" t="s">
        <v>155</v>
      </c>
      <c r="E4743" s="38" t="s">
        <v>3</v>
      </c>
      <c r="F4743" s="88" t="s">
        <v>156</v>
      </c>
      <c r="G4743" s="87"/>
      <c r="H4743" s="87"/>
      <c r="I4743" s="87"/>
      <c r="J4743" s="87"/>
      <c r="K4743" s="87"/>
      <c r="L4743" s="87"/>
      <c r="M4743" s="87"/>
      <c r="N4743" s="87"/>
      <c r="O4743" s="9"/>
    </row>
    <row r="4744" spans="2:15">
      <c r="B4744" s="32"/>
      <c r="C4744" s="7"/>
      <c r="D4744" s="38"/>
      <c r="E4744" s="38"/>
      <c r="F4744" s="88" t="s">
        <v>157</v>
      </c>
      <c r="G4744" s="87"/>
      <c r="H4744" s="87"/>
      <c r="I4744" s="87"/>
      <c r="J4744" s="87"/>
      <c r="K4744" s="87"/>
      <c r="L4744" s="87"/>
      <c r="M4744" s="87"/>
      <c r="N4744" s="87"/>
      <c r="O4744" s="9"/>
    </row>
    <row r="4745" spans="2:15">
      <c r="B4745" s="32"/>
      <c r="C4745" s="7"/>
      <c r="D4745" s="38"/>
      <c r="E4745" s="38"/>
      <c r="F4745" s="88" t="s">
        <v>158</v>
      </c>
      <c r="G4745" s="87"/>
      <c r="H4745" s="87"/>
      <c r="I4745" s="87"/>
      <c r="J4745" s="87"/>
      <c r="K4745" s="87"/>
      <c r="L4745" s="87"/>
      <c r="M4745" s="87"/>
      <c r="N4745" s="87"/>
      <c r="O4745" s="9"/>
    </row>
    <row r="4746" spans="2:15">
      <c r="B4746" s="32"/>
      <c r="C4746" s="7"/>
      <c r="D4746" s="38"/>
      <c r="E4746" s="38"/>
      <c r="F4746" s="88" t="s">
        <v>159</v>
      </c>
      <c r="G4746" s="87"/>
      <c r="H4746" s="87"/>
      <c r="I4746" s="87"/>
      <c r="J4746" s="87"/>
      <c r="K4746" s="87"/>
      <c r="L4746" s="87"/>
      <c r="M4746" s="87"/>
      <c r="N4746" s="87"/>
      <c r="O4746" s="9"/>
    </row>
    <row r="4747" spans="2:15">
      <c r="B4747" s="32"/>
      <c r="C4747" s="7"/>
      <c r="D4747" s="38"/>
      <c r="E4747" s="38"/>
      <c r="F4747" s="88" t="s">
        <v>160</v>
      </c>
      <c r="G4747" s="87"/>
      <c r="H4747" s="87"/>
      <c r="I4747" s="87"/>
      <c r="J4747" s="87"/>
      <c r="K4747" s="87"/>
      <c r="L4747" s="87"/>
      <c r="M4747" s="87"/>
      <c r="N4747" s="87"/>
      <c r="O4747" s="9"/>
    </row>
    <row r="4748" spans="2:15">
      <c r="B4748" s="32"/>
      <c r="C4748" s="7"/>
      <c r="D4748" s="38"/>
      <c r="E4748" s="38"/>
      <c r="F4748" s="88" t="s">
        <v>161</v>
      </c>
      <c r="G4748" s="87"/>
      <c r="H4748" s="87"/>
      <c r="I4748" s="87"/>
      <c r="J4748" s="87"/>
      <c r="K4748" s="87"/>
      <c r="L4748" s="87"/>
      <c r="M4748" s="87"/>
      <c r="N4748" s="87"/>
      <c r="O4748" s="9"/>
    </row>
    <row r="4749" spans="2:15">
      <c r="B4749" s="32"/>
      <c r="C4749" s="7" t="s">
        <v>22</v>
      </c>
      <c r="D4749" s="38" t="s">
        <v>162</v>
      </c>
      <c r="E4749" s="38" t="s">
        <v>3</v>
      </c>
      <c r="F4749" s="41" t="s">
        <v>163</v>
      </c>
      <c r="G4749" s="11"/>
      <c r="H4749" s="7" t="s">
        <v>164</v>
      </c>
      <c r="I4749" s="8"/>
      <c r="J4749" s="11" t="s">
        <v>165</v>
      </c>
      <c r="K4749" s="11"/>
      <c r="L4749" s="11"/>
      <c r="M4749" s="11"/>
      <c r="N4749" s="11"/>
      <c r="O4749" s="9"/>
    </row>
    <row r="4750" spans="2:15">
      <c r="B4750" s="32"/>
      <c r="C4750" s="7"/>
      <c r="D4750" s="38"/>
      <c r="E4750" s="42"/>
      <c r="F4750" s="41" t="s">
        <v>166</v>
      </c>
      <c r="G4750" s="28"/>
      <c r="H4750" s="7" t="s">
        <v>167</v>
      </c>
      <c r="I4750" s="43"/>
      <c r="J4750" s="7" t="s">
        <v>168</v>
      </c>
      <c r="K4750" s="11"/>
      <c r="L4750" s="11"/>
      <c r="M4750" s="11"/>
      <c r="N4750" s="11"/>
      <c r="O4750" s="9"/>
    </row>
    <row r="4751" spans="2:15">
      <c r="B4751" s="32"/>
      <c r="C4751" s="7"/>
      <c r="D4751" s="38"/>
      <c r="E4751" s="42"/>
      <c r="F4751" s="41" t="s">
        <v>169</v>
      </c>
      <c r="G4751" s="28"/>
      <c r="H4751" s="7" t="s">
        <v>170</v>
      </c>
      <c r="I4751" s="43"/>
      <c r="J4751" s="43" t="s">
        <v>168</v>
      </c>
      <c r="K4751" s="11"/>
      <c r="L4751" s="11"/>
      <c r="M4751" s="11"/>
      <c r="N4751" s="11"/>
      <c r="O4751" s="9"/>
    </row>
    <row r="4752" spans="2:15">
      <c r="B4752" s="32"/>
      <c r="C4752" s="7"/>
      <c r="D4752" s="38"/>
      <c r="E4752" s="42"/>
      <c r="F4752" s="41" t="s">
        <v>171</v>
      </c>
      <c r="G4752" s="28"/>
      <c r="H4752" s="7" t="s">
        <v>172</v>
      </c>
      <c r="I4752" s="43"/>
      <c r="J4752" s="43" t="s">
        <v>168</v>
      </c>
      <c r="K4752" s="11"/>
      <c r="L4752" s="11"/>
      <c r="M4752" s="11"/>
      <c r="N4752" s="11"/>
      <c r="O4752" s="9"/>
    </row>
    <row r="4753" spans="2:15">
      <c r="B4753" s="32"/>
      <c r="C4753" s="7"/>
      <c r="D4753" s="44"/>
      <c r="E4753" s="42"/>
      <c r="F4753" s="41" t="s">
        <v>173</v>
      </c>
      <c r="G4753" s="28"/>
      <c r="H4753" s="7" t="s">
        <v>174</v>
      </c>
      <c r="I4753" s="43"/>
      <c r="J4753" s="43" t="s">
        <v>168</v>
      </c>
      <c r="K4753" s="11"/>
      <c r="L4753" s="11"/>
      <c r="M4753" s="11"/>
      <c r="N4753" s="11"/>
      <c r="O4753" s="9"/>
    </row>
    <row r="4754" spans="2:15">
      <c r="B4754" s="32"/>
      <c r="C4754" s="7"/>
      <c r="D4754" s="44"/>
      <c r="E4754" s="42"/>
      <c r="F4754" s="41" t="s">
        <v>175</v>
      </c>
      <c r="G4754" s="28"/>
      <c r="H4754" s="7" t="s">
        <v>176</v>
      </c>
      <c r="I4754" s="43"/>
      <c r="J4754" s="43" t="s">
        <v>168</v>
      </c>
      <c r="K4754" s="11"/>
      <c r="L4754" s="11"/>
      <c r="M4754" s="11"/>
      <c r="N4754" s="11"/>
      <c r="O4754" s="9"/>
    </row>
    <row r="4755" spans="2:15">
      <c r="B4755" s="32"/>
      <c r="C4755" s="7" t="s">
        <v>24</v>
      </c>
      <c r="D4755" s="38" t="s">
        <v>177</v>
      </c>
      <c r="E4755" s="10"/>
      <c r="F4755" s="11" t="s">
        <v>178</v>
      </c>
      <c r="G4755" s="88" t="s">
        <v>179</v>
      </c>
      <c r="H4755" s="87"/>
      <c r="I4755" s="87"/>
      <c r="J4755" s="87"/>
      <c r="K4755" s="87"/>
      <c r="L4755" s="87"/>
      <c r="M4755" s="87"/>
      <c r="N4755" s="87"/>
      <c r="O4755" s="9"/>
    </row>
    <row r="4756" spans="2:15">
      <c r="B4756" s="32"/>
      <c r="C4756" s="11"/>
      <c r="D4756" s="44"/>
      <c r="E4756" s="44"/>
      <c r="F4756" s="28" t="s">
        <v>180</v>
      </c>
      <c r="G4756" s="88" t="s">
        <v>181</v>
      </c>
      <c r="H4756" s="87"/>
      <c r="I4756" s="87"/>
      <c r="J4756" s="87"/>
      <c r="K4756" s="87"/>
      <c r="L4756" s="87"/>
      <c r="M4756" s="87"/>
      <c r="N4756" s="87"/>
      <c r="O4756" s="9"/>
    </row>
    <row r="4757" spans="2:15">
      <c r="B4757" s="32"/>
      <c r="C4757" s="11"/>
      <c r="D4757" s="44"/>
      <c r="E4757" s="44"/>
      <c r="F4757" s="28" t="s">
        <v>182</v>
      </c>
      <c r="G4757" s="88" t="s">
        <v>183</v>
      </c>
      <c r="H4757" s="87"/>
      <c r="I4757" s="87"/>
      <c r="J4757" s="87"/>
      <c r="K4757" s="87"/>
      <c r="L4757" s="87"/>
      <c r="M4757" s="87"/>
      <c r="N4757" s="87"/>
      <c r="O4757" s="9"/>
    </row>
    <row r="4758" spans="2:15">
      <c r="B4758" s="32"/>
      <c r="C4758" s="11"/>
      <c r="D4758" s="44"/>
      <c r="E4758" s="44"/>
      <c r="F4758" s="28" t="s">
        <v>184</v>
      </c>
      <c r="G4758" s="88" t="s">
        <v>185</v>
      </c>
      <c r="H4758" s="88"/>
      <c r="I4758" s="88"/>
      <c r="J4758" s="88"/>
      <c r="K4758" s="88"/>
      <c r="L4758" s="88"/>
      <c r="M4758" s="88"/>
      <c r="N4758" s="88"/>
      <c r="O4758" s="9"/>
    </row>
    <row r="4759" spans="2:15">
      <c r="B4759" s="3"/>
      <c r="C4759" s="4"/>
      <c r="D4759" s="45"/>
      <c r="E4759" s="45"/>
      <c r="F4759" s="4"/>
      <c r="G4759" s="4"/>
      <c r="H4759" s="4"/>
      <c r="I4759" s="4"/>
      <c r="J4759" s="4"/>
      <c r="K4759" s="4"/>
      <c r="L4759" s="4"/>
      <c r="M4759" s="4"/>
      <c r="N4759" s="4"/>
      <c r="O4759" s="5"/>
    </row>
    <row r="4760" spans="2:15">
      <c r="B4760" s="6" t="s">
        <v>186</v>
      </c>
      <c r="C4760" s="89" t="s">
        <v>187</v>
      </c>
      <c r="D4760" s="90"/>
      <c r="E4760" s="7" t="s">
        <v>3</v>
      </c>
      <c r="F4760" s="7" t="s">
        <v>188</v>
      </c>
      <c r="G4760" s="7"/>
      <c r="H4760" s="10"/>
      <c r="I4760" s="7"/>
      <c r="J4760" s="11"/>
      <c r="K4760" s="11"/>
      <c r="L4760" s="11"/>
      <c r="M4760" s="11"/>
      <c r="N4760" s="11"/>
      <c r="O4760" s="9"/>
    </row>
    <row r="4761" spans="2:15">
      <c r="B4761" s="3"/>
      <c r="C4761" s="4"/>
      <c r="D4761" s="45"/>
      <c r="E4761" s="45"/>
      <c r="F4761" s="4"/>
      <c r="G4761" s="4"/>
      <c r="H4761" s="4"/>
      <c r="I4761" s="4"/>
      <c r="J4761" s="4"/>
      <c r="K4761" s="4"/>
      <c r="L4761" s="4"/>
      <c r="M4761" s="4"/>
      <c r="N4761" s="4"/>
      <c r="O4761" s="5"/>
    </row>
    <row r="4762" spans="2:15">
      <c r="B4762" s="6" t="s">
        <v>189</v>
      </c>
      <c r="C4762" s="7" t="s">
        <v>190</v>
      </c>
      <c r="D4762" s="7"/>
      <c r="E4762" s="38" t="s">
        <v>3</v>
      </c>
      <c r="F4762" s="28">
        <v>7</v>
      </c>
      <c r="G4762" s="11"/>
      <c r="H4762" s="11"/>
      <c r="I4762" s="11"/>
      <c r="J4762" s="7"/>
      <c r="K4762" s="11"/>
      <c r="L4762" s="11"/>
      <c r="M4762" s="11"/>
      <c r="N4762" s="11"/>
      <c r="O4762" s="9"/>
    </row>
    <row r="4763" spans="2:15">
      <c r="B4763" s="46"/>
      <c r="C4763" s="47"/>
      <c r="D4763" s="48"/>
      <c r="E4763" s="48"/>
      <c r="F4763" s="49"/>
      <c r="G4763" s="49"/>
      <c r="H4763" s="49"/>
      <c r="I4763" s="49"/>
      <c r="J4763" s="49"/>
      <c r="K4763" s="49"/>
      <c r="L4763" s="49"/>
      <c r="M4763" s="49"/>
      <c r="N4763" s="49"/>
      <c r="O4763" s="50"/>
    </row>
    <row r="4766" spans="2:15">
      <c r="K4766" s="55" t="s">
        <v>98</v>
      </c>
    </row>
    <row r="4767" spans="2:15">
      <c r="K4767" s="56" t="s">
        <v>644</v>
      </c>
    </row>
    <row r="4768" spans="2:15">
      <c r="K4768" s="58"/>
    </row>
    <row r="4769" spans="11:11">
      <c r="K4769" s="58"/>
    </row>
    <row r="4770" spans="11:11">
      <c r="K4770" s="58"/>
    </row>
    <row r="4771" spans="11:11">
      <c r="K4771" s="84" t="s">
        <v>645</v>
      </c>
    </row>
    <row r="4772" spans="11:11">
      <c r="K4772" s="57" t="s">
        <v>646</v>
      </c>
    </row>
    <row r="4859" spans="2:15">
      <c r="B4859" s="150" t="s">
        <v>0</v>
      </c>
      <c r="C4859" s="151"/>
      <c r="D4859" s="151"/>
      <c r="E4859" s="151"/>
      <c r="F4859" s="151"/>
      <c r="G4859" s="151"/>
      <c r="H4859" s="151"/>
      <c r="I4859" s="151"/>
      <c r="J4859" s="151"/>
      <c r="K4859" s="151"/>
      <c r="L4859" s="151"/>
      <c r="M4859" s="151"/>
      <c r="N4859" s="151"/>
      <c r="O4859" s="152"/>
    </row>
    <row r="4860" spans="2:15">
      <c r="B4860" s="153"/>
      <c r="C4860" s="154"/>
      <c r="D4860" s="154"/>
      <c r="E4860" s="154"/>
      <c r="F4860" s="154"/>
      <c r="G4860" s="154"/>
      <c r="H4860" s="154"/>
      <c r="I4860" s="154"/>
      <c r="J4860" s="154"/>
      <c r="K4860" s="154"/>
      <c r="L4860" s="154"/>
      <c r="M4860" s="154"/>
      <c r="N4860" s="154"/>
      <c r="O4860" s="155"/>
    </row>
    <row r="4861" spans="2:15">
      <c r="B4861" s="3"/>
      <c r="C4861" s="4"/>
      <c r="D4861" s="4"/>
      <c r="E4861" s="4"/>
      <c r="F4861" s="4"/>
      <c r="G4861" s="4"/>
      <c r="H4861" s="4"/>
      <c r="I4861" s="4"/>
      <c r="J4861" s="4"/>
      <c r="K4861" s="4"/>
      <c r="L4861" s="4"/>
      <c r="M4861" s="4"/>
      <c r="N4861" s="4"/>
      <c r="O4861" s="5"/>
    </row>
    <row r="4862" spans="2:15">
      <c r="B4862" s="6" t="s">
        <v>1</v>
      </c>
      <c r="C4862" s="7" t="s">
        <v>2</v>
      </c>
      <c r="D4862" s="7"/>
      <c r="E4862" s="8" t="s">
        <v>3</v>
      </c>
      <c r="F4862" s="156" t="s">
        <v>306</v>
      </c>
      <c r="G4862" s="156"/>
      <c r="H4862" s="156"/>
      <c r="I4862" s="156"/>
      <c r="J4862" s="156"/>
      <c r="K4862" s="156"/>
      <c r="L4862" s="156"/>
      <c r="M4862" s="156"/>
      <c r="N4862" s="156"/>
      <c r="O4862" s="9"/>
    </row>
    <row r="4863" spans="2:15">
      <c r="B4863" s="6"/>
      <c r="C4863" s="7"/>
      <c r="D4863" s="7"/>
      <c r="E4863" s="8"/>
      <c r="F4863" s="7"/>
      <c r="G4863" s="7"/>
      <c r="H4863" s="7"/>
      <c r="I4863" s="7"/>
      <c r="J4863" s="7"/>
      <c r="K4863" s="7"/>
      <c r="L4863" s="7"/>
      <c r="M4863" s="7"/>
      <c r="N4863" s="7"/>
      <c r="O4863" s="9"/>
    </row>
    <row r="4864" spans="2:15">
      <c r="B4864" s="6" t="s">
        <v>4</v>
      </c>
      <c r="C4864" s="7" t="s">
        <v>5</v>
      </c>
      <c r="D4864" s="7"/>
      <c r="E4864" s="8" t="s">
        <v>3</v>
      </c>
      <c r="F4864" s="94" t="s">
        <v>11</v>
      </c>
      <c r="G4864" s="94"/>
      <c r="H4864" s="94"/>
      <c r="I4864" s="94"/>
      <c r="J4864" s="94"/>
      <c r="K4864" s="94"/>
      <c r="L4864" s="94"/>
      <c r="M4864" s="94"/>
      <c r="N4864" s="94"/>
      <c r="O4864" s="9"/>
    </row>
    <row r="4865" spans="2:15">
      <c r="B4865" s="6"/>
      <c r="C4865" s="7"/>
      <c r="D4865" s="7"/>
      <c r="E4865" s="8"/>
      <c r="F4865" s="7"/>
      <c r="G4865" s="7"/>
      <c r="H4865" s="7"/>
      <c r="I4865" s="7"/>
      <c r="J4865" s="7"/>
      <c r="K4865" s="7"/>
      <c r="L4865" s="7"/>
      <c r="M4865" s="7"/>
      <c r="N4865" s="7"/>
      <c r="O4865" s="9"/>
    </row>
    <row r="4866" spans="2:15">
      <c r="B4866" s="6" t="s">
        <v>6</v>
      </c>
      <c r="C4866" s="7" t="s">
        <v>7</v>
      </c>
      <c r="D4866" s="7"/>
      <c r="E4866" s="8" t="s">
        <v>3</v>
      </c>
      <c r="F4866" s="94" t="s">
        <v>307</v>
      </c>
      <c r="G4866" s="94"/>
      <c r="H4866" s="94"/>
      <c r="I4866" s="94"/>
      <c r="J4866" s="94"/>
      <c r="K4866" s="94"/>
      <c r="L4866" s="94"/>
      <c r="M4866" s="94"/>
      <c r="N4866" s="94"/>
      <c r="O4866" s="9"/>
    </row>
    <row r="4867" spans="2:15">
      <c r="B4867" s="6"/>
      <c r="C4867" s="7" t="s">
        <v>9</v>
      </c>
      <c r="D4867" s="11" t="s">
        <v>10</v>
      </c>
      <c r="E4867" s="8" t="s">
        <v>3</v>
      </c>
      <c r="F4867" s="94" t="s">
        <v>11</v>
      </c>
      <c r="G4867" s="94"/>
      <c r="H4867" s="94"/>
      <c r="I4867" s="94"/>
      <c r="J4867" s="94"/>
      <c r="K4867" s="94"/>
      <c r="L4867" s="94"/>
      <c r="M4867" s="94"/>
      <c r="N4867" s="94"/>
      <c r="O4867" s="9"/>
    </row>
    <row r="4868" spans="2:15">
      <c r="B4868" s="6"/>
      <c r="C4868" s="7" t="s">
        <v>12</v>
      </c>
      <c r="D4868" s="11" t="s">
        <v>13</v>
      </c>
      <c r="E4868" s="8" t="s">
        <v>3</v>
      </c>
      <c r="F4868" s="94" t="s">
        <v>11</v>
      </c>
      <c r="G4868" s="94"/>
      <c r="H4868" s="94"/>
      <c r="I4868" s="94"/>
      <c r="J4868" s="94"/>
      <c r="K4868" s="94"/>
      <c r="L4868" s="94"/>
      <c r="M4868" s="94"/>
      <c r="N4868" s="94"/>
      <c r="O4868" s="9"/>
    </row>
    <row r="4869" spans="2:15">
      <c r="B4869" s="6"/>
      <c r="C4869" s="7" t="s">
        <v>14</v>
      </c>
      <c r="D4869" s="11" t="s">
        <v>15</v>
      </c>
      <c r="E4869" s="8" t="s">
        <v>3</v>
      </c>
      <c r="F4869" s="94" t="s">
        <v>16</v>
      </c>
      <c r="G4869" s="94"/>
      <c r="H4869" s="94"/>
      <c r="I4869" s="94"/>
      <c r="J4869" s="94"/>
      <c r="K4869" s="94"/>
      <c r="L4869" s="94"/>
      <c r="M4869" s="94"/>
      <c r="N4869" s="94"/>
      <c r="O4869" s="9"/>
    </row>
    <row r="4870" spans="2:15">
      <c r="B4870" s="6"/>
      <c r="C4870" s="7" t="s">
        <v>17</v>
      </c>
      <c r="D4870" s="11" t="s">
        <v>18</v>
      </c>
      <c r="E4870" s="8" t="s">
        <v>3</v>
      </c>
      <c r="F4870" s="94" t="s">
        <v>389</v>
      </c>
      <c r="G4870" s="94"/>
      <c r="H4870" s="94"/>
      <c r="I4870" s="94"/>
      <c r="J4870" s="94"/>
      <c r="K4870" s="94"/>
      <c r="L4870" s="94"/>
      <c r="M4870" s="94"/>
      <c r="N4870" s="94"/>
      <c r="O4870" s="9"/>
    </row>
    <row r="4871" spans="2:15">
      <c r="B4871" s="6"/>
      <c r="C4871" s="7" t="s">
        <v>20</v>
      </c>
      <c r="D4871" s="11" t="s">
        <v>21</v>
      </c>
      <c r="E4871" s="8" t="s">
        <v>3</v>
      </c>
      <c r="F4871" s="94" t="s">
        <v>442</v>
      </c>
      <c r="G4871" s="94"/>
      <c r="H4871" s="94"/>
      <c r="I4871" s="94"/>
      <c r="J4871" s="94"/>
      <c r="K4871" s="94"/>
      <c r="L4871" s="94"/>
      <c r="M4871" s="94"/>
      <c r="N4871" s="94"/>
      <c r="O4871" s="9"/>
    </row>
    <row r="4872" spans="2:15">
      <c r="B4872" s="6"/>
      <c r="C4872" s="7" t="s">
        <v>22</v>
      </c>
      <c r="D4872" s="11" t="s">
        <v>23</v>
      </c>
      <c r="E4872" s="8" t="s">
        <v>3</v>
      </c>
      <c r="F4872" s="112" t="s">
        <v>11</v>
      </c>
      <c r="G4872" s="112"/>
      <c r="H4872" s="112"/>
      <c r="I4872" s="94"/>
      <c r="J4872" s="94"/>
      <c r="K4872" s="94"/>
      <c r="L4872" s="94"/>
      <c r="M4872" s="94"/>
      <c r="N4872" s="94"/>
      <c r="O4872" s="9"/>
    </row>
    <row r="4873" spans="2:15">
      <c r="B4873" s="6"/>
      <c r="C4873" s="7" t="s">
        <v>24</v>
      </c>
      <c r="D4873" s="11" t="s">
        <v>25</v>
      </c>
      <c r="E4873" s="8" t="s">
        <v>3</v>
      </c>
      <c r="F4873" s="112" t="s">
        <v>11</v>
      </c>
      <c r="G4873" s="112"/>
      <c r="H4873" s="112"/>
      <c r="I4873" s="94"/>
      <c r="J4873" s="94"/>
      <c r="K4873" s="94"/>
      <c r="L4873" s="94"/>
      <c r="M4873" s="94"/>
      <c r="N4873" s="94"/>
      <c r="O4873" s="9"/>
    </row>
    <row r="4874" spans="2:15">
      <c r="B4874" s="6"/>
      <c r="C4874" s="7"/>
      <c r="D4874" s="11"/>
      <c r="E4874" s="8"/>
      <c r="F4874" s="12"/>
      <c r="G4874" s="12"/>
      <c r="H4874" s="12"/>
      <c r="I4874" s="7"/>
      <c r="J4874" s="7"/>
      <c r="K4874" s="7"/>
      <c r="L4874" s="7"/>
      <c r="M4874" s="7"/>
      <c r="N4874" s="7"/>
      <c r="O4874" s="9"/>
    </row>
    <row r="4875" spans="2:15" ht="38.4" customHeight="1">
      <c r="B4875" s="6" t="s">
        <v>26</v>
      </c>
      <c r="C4875" s="7" t="s">
        <v>27</v>
      </c>
      <c r="D4875" s="7"/>
      <c r="E4875" s="8" t="s">
        <v>3</v>
      </c>
      <c r="F4875" s="89" t="s">
        <v>331</v>
      </c>
      <c r="G4875" s="89"/>
      <c r="H4875" s="89"/>
      <c r="I4875" s="89"/>
      <c r="J4875" s="89"/>
      <c r="K4875" s="89"/>
      <c r="L4875" s="89"/>
      <c r="M4875" s="89"/>
      <c r="N4875" s="89"/>
      <c r="O4875" s="9"/>
    </row>
    <row r="4876" spans="2:15">
      <c r="B4876" s="6"/>
      <c r="C4876" s="7"/>
      <c r="D4876" s="7"/>
      <c r="E4876" s="8"/>
      <c r="F4876" s="13"/>
      <c r="G4876" s="13"/>
      <c r="H4876" s="13"/>
      <c r="I4876" s="13"/>
      <c r="J4876" s="13"/>
      <c r="K4876" s="13"/>
      <c r="L4876" s="13"/>
      <c r="M4876" s="13"/>
      <c r="N4876" s="13"/>
      <c r="O4876" s="9"/>
    </row>
    <row r="4877" spans="2:15">
      <c r="B4877" s="6" t="s">
        <v>28</v>
      </c>
      <c r="C4877" s="7" t="s">
        <v>29</v>
      </c>
      <c r="D4877" s="7"/>
      <c r="E4877" s="8" t="s">
        <v>3</v>
      </c>
      <c r="F4877" s="113"/>
      <c r="G4877" s="113"/>
      <c r="H4877" s="113"/>
      <c r="I4877" s="113"/>
      <c r="J4877" s="113"/>
      <c r="K4877" s="113"/>
      <c r="L4877" s="113"/>
      <c r="M4877" s="113"/>
      <c r="N4877" s="113"/>
      <c r="O4877" s="9"/>
    </row>
    <row r="4878" spans="2:15">
      <c r="B4878" s="6"/>
      <c r="C4878" s="7" t="s">
        <v>9</v>
      </c>
      <c r="D4878" s="11" t="s">
        <v>30</v>
      </c>
      <c r="E4878" s="8" t="s">
        <v>31</v>
      </c>
      <c r="F4878" s="88" t="s">
        <v>298</v>
      </c>
      <c r="G4878" s="88"/>
      <c r="H4878" s="88"/>
      <c r="I4878" s="88"/>
      <c r="J4878" s="88"/>
      <c r="K4878" s="88"/>
      <c r="L4878" s="88"/>
      <c r="M4878" s="88"/>
      <c r="N4878" s="88"/>
      <c r="O4878" s="9"/>
    </row>
    <row r="4879" spans="2:15">
      <c r="B4879" s="6"/>
      <c r="C4879" s="7" t="s">
        <v>12</v>
      </c>
      <c r="D4879" s="11" t="s">
        <v>32</v>
      </c>
      <c r="E4879" s="8" t="s">
        <v>3</v>
      </c>
      <c r="F4879" s="7" t="s">
        <v>33</v>
      </c>
      <c r="G4879" s="7" t="s">
        <v>35</v>
      </c>
      <c r="H4879" s="7"/>
      <c r="I4879" s="7"/>
      <c r="J4879" s="7"/>
      <c r="K4879" s="7"/>
      <c r="L4879" s="7"/>
      <c r="M4879" s="7"/>
      <c r="N4879" s="7"/>
      <c r="O4879" s="9"/>
    </row>
    <row r="4880" spans="2:15">
      <c r="B4880" s="6"/>
      <c r="C4880" s="7"/>
      <c r="D4880" s="11"/>
      <c r="E4880" s="8"/>
      <c r="F4880" s="7" t="s">
        <v>34</v>
      </c>
      <c r="G4880" s="7" t="s">
        <v>287</v>
      </c>
      <c r="H4880" s="7"/>
      <c r="I4880" s="7"/>
      <c r="J4880" s="7"/>
      <c r="K4880" s="7"/>
      <c r="L4880" s="7"/>
      <c r="M4880" s="7"/>
      <c r="N4880" s="7"/>
      <c r="O4880" s="9"/>
    </row>
    <row r="4881" spans="2:15">
      <c r="B4881" s="6"/>
      <c r="C4881" s="7"/>
      <c r="D4881" s="11"/>
      <c r="E4881" s="8"/>
      <c r="F4881" s="7" t="s">
        <v>6</v>
      </c>
      <c r="G4881" s="7" t="s">
        <v>36</v>
      </c>
      <c r="H4881" s="7"/>
      <c r="I4881" s="7"/>
      <c r="J4881" s="7"/>
      <c r="K4881" s="7"/>
      <c r="L4881" s="7"/>
      <c r="M4881" s="7"/>
      <c r="N4881" s="7"/>
      <c r="O4881" s="9"/>
    </row>
    <row r="4882" spans="2:15">
      <c r="B4882" s="6"/>
      <c r="C4882" s="7" t="s">
        <v>14</v>
      </c>
      <c r="D4882" s="11" t="s">
        <v>37</v>
      </c>
      <c r="E4882" s="8" t="s">
        <v>3</v>
      </c>
      <c r="F4882" s="88"/>
      <c r="G4882" s="88"/>
      <c r="H4882" s="88"/>
      <c r="I4882" s="88"/>
      <c r="J4882" s="88"/>
      <c r="K4882" s="88"/>
      <c r="L4882" s="88"/>
      <c r="M4882" s="88"/>
      <c r="N4882" s="88"/>
      <c r="O4882" s="9"/>
    </row>
    <row r="4883" spans="2:15">
      <c r="B4883" s="6"/>
      <c r="C4883" s="7"/>
      <c r="D4883" s="11"/>
      <c r="E4883" s="8"/>
      <c r="F4883" s="13"/>
      <c r="G4883" s="13"/>
      <c r="H4883" s="13"/>
      <c r="I4883" s="13"/>
      <c r="J4883" s="13"/>
      <c r="K4883" s="13"/>
      <c r="L4883" s="13"/>
      <c r="M4883" s="13"/>
      <c r="N4883" s="13"/>
      <c r="O4883" s="9"/>
    </row>
    <row r="4884" spans="2:15">
      <c r="B4884" s="6" t="s">
        <v>38</v>
      </c>
      <c r="C4884" s="7" t="s">
        <v>39</v>
      </c>
      <c r="D4884" s="7"/>
      <c r="E4884" s="11" t="s">
        <v>3</v>
      </c>
      <c r="F4884" s="11"/>
      <c r="G4884" s="11"/>
      <c r="H4884" s="11"/>
      <c r="I4884" s="11"/>
      <c r="J4884" s="11"/>
      <c r="K4884" s="11"/>
      <c r="L4884" s="11"/>
      <c r="M4884" s="11"/>
      <c r="N4884" s="11"/>
      <c r="O4884" s="9"/>
    </row>
    <row r="4885" spans="2:15" ht="46.8">
      <c r="B4885" s="14"/>
      <c r="C4885" s="15" t="s">
        <v>40</v>
      </c>
      <c r="D4885" s="105" t="s">
        <v>41</v>
      </c>
      <c r="E4885" s="106"/>
      <c r="F4885" s="106"/>
      <c r="G4885" s="106"/>
      <c r="H4885" s="106"/>
      <c r="I4885" s="107"/>
      <c r="J4885" s="16" t="s">
        <v>42</v>
      </c>
      <c r="K4885" s="16" t="s">
        <v>43</v>
      </c>
      <c r="L4885" s="16" t="s">
        <v>44</v>
      </c>
      <c r="M4885" s="16" t="s">
        <v>45</v>
      </c>
      <c r="N4885" s="16" t="s">
        <v>46</v>
      </c>
      <c r="O4885" s="5"/>
    </row>
    <row r="4886" spans="2:15" ht="34.950000000000003" customHeight="1">
      <c r="B4886" s="6"/>
      <c r="C4886" s="64">
        <v>1</v>
      </c>
      <c r="D4886" s="114" t="s">
        <v>310</v>
      </c>
      <c r="E4886" s="115"/>
      <c r="F4886" s="116"/>
      <c r="G4886" s="116"/>
      <c r="H4886" s="116"/>
      <c r="I4886" s="117"/>
      <c r="J4886" s="72" t="s">
        <v>47</v>
      </c>
      <c r="K4886" s="18">
        <f>36*1</f>
        <v>36</v>
      </c>
      <c r="L4886" s="19">
        <v>5</v>
      </c>
      <c r="M4886" s="24">
        <f>K4886*L4886</f>
        <v>180</v>
      </c>
      <c r="N4886" s="21">
        <f>M4886/1250</f>
        <v>0.14399999999999999</v>
      </c>
      <c r="O4886" s="9"/>
    </row>
    <row r="4887" spans="2:15" ht="34.950000000000003" customHeight="1">
      <c r="B4887" s="6"/>
      <c r="C4887" s="64">
        <v>2</v>
      </c>
      <c r="D4887" s="114" t="s">
        <v>311</v>
      </c>
      <c r="E4887" s="115"/>
      <c r="F4887" s="116"/>
      <c r="G4887" s="116"/>
      <c r="H4887" s="116"/>
      <c r="I4887" s="117"/>
      <c r="J4887" s="23" t="s">
        <v>47</v>
      </c>
      <c r="K4887" s="18">
        <f t="shared" ref="K4887:K4892" si="59">36*1</f>
        <v>36</v>
      </c>
      <c r="L4887" s="19">
        <v>5</v>
      </c>
      <c r="M4887" s="20">
        <f t="shared" ref="M4887:M4892" si="60">K4887*L4887</f>
        <v>180</v>
      </c>
      <c r="N4887" s="21">
        <f t="shared" ref="N4887:N4892" si="61">M4887/1250</f>
        <v>0.14399999999999999</v>
      </c>
      <c r="O4887" s="9"/>
    </row>
    <row r="4888" spans="2:15" ht="34.950000000000003" customHeight="1">
      <c r="B4888" s="6"/>
      <c r="C4888" s="64">
        <v>3</v>
      </c>
      <c r="D4888" s="114" t="s">
        <v>312</v>
      </c>
      <c r="E4888" s="115"/>
      <c r="F4888" s="116"/>
      <c r="G4888" s="116"/>
      <c r="H4888" s="116"/>
      <c r="I4888" s="117"/>
      <c r="J4888" s="17" t="s">
        <v>47</v>
      </c>
      <c r="K4888" s="18">
        <f t="shared" si="59"/>
        <v>36</v>
      </c>
      <c r="L4888" s="19">
        <v>5</v>
      </c>
      <c r="M4888" s="20">
        <f t="shared" si="60"/>
        <v>180</v>
      </c>
      <c r="N4888" s="21">
        <f t="shared" si="61"/>
        <v>0.14399999999999999</v>
      </c>
      <c r="O4888" s="9"/>
    </row>
    <row r="4889" spans="2:15" ht="34.950000000000003" customHeight="1">
      <c r="B4889" s="6"/>
      <c r="C4889" s="64">
        <v>4</v>
      </c>
      <c r="D4889" s="114" t="s">
        <v>313</v>
      </c>
      <c r="E4889" s="115"/>
      <c r="F4889" s="116"/>
      <c r="G4889" s="116"/>
      <c r="H4889" s="116"/>
      <c r="I4889" s="117"/>
      <c r="J4889" s="17" t="s">
        <v>266</v>
      </c>
      <c r="K4889" s="18">
        <f t="shared" si="59"/>
        <v>36</v>
      </c>
      <c r="L4889" s="19">
        <v>5</v>
      </c>
      <c r="M4889" s="20">
        <f t="shared" si="60"/>
        <v>180</v>
      </c>
      <c r="N4889" s="21">
        <f t="shared" si="61"/>
        <v>0.14399999999999999</v>
      </c>
      <c r="O4889" s="9"/>
    </row>
    <row r="4890" spans="2:15" ht="34.950000000000003" customHeight="1">
      <c r="B4890" s="6"/>
      <c r="C4890" s="64">
        <v>5</v>
      </c>
      <c r="D4890" s="114" t="s">
        <v>314</v>
      </c>
      <c r="E4890" s="115"/>
      <c r="F4890" s="116"/>
      <c r="G4890" s="116"/>
      <c r="H4890" s="116"/>
      <c r="I4890" s="117"/>
      <c r="J4890" s="17" t="s">
        <v>266</v>
      </c>
      <c r="K4890" s="18">
        <f t="shared" si="59"/>
        <v>36</v>
      </c>
      <c r="L4890" s="19">
        <v>5</v>
      </c>
      <c r="M4890" s="20">
        <f t="shared" si="60"/>
        <v>180</v>
      </c>
      <c r="N4890" s="21">
        <f t="shared" si="61"/>
        <v>0.14399999999999999</v>
      </c>
      <c r="O4890" s="9"/>
    </row>
    <row r="4891" spans="2:15" ht="34.950000000000003" customHeight="1">
      <c r="B4891" s="6"/>
      <c r="C4891" s="64">
        <v>6</v>
      </c>
      <c r="D4891" s="114" t="s">
        <v>315</v>
      </c>
      <c r="E4891" s="115"/>
      <c r="F4891" s="116"/>
      <c r="G4891" s="116"/>
      <c r="H4891" s="116"/>
      <c r="I4891" s="117"/>
      <c r="J4891" s="17" t="s">
        <v>47</v>
      </c>
      <c r="K4891" s="18">
        <f t="shared" si="59"/>
        <v>36</v>
      </c>
      <c r="L4891" s="19">
        <v>5</v>
      </c>
      <c r="M4891" s="20">
        <f t="shared" si="60"/>
        <v>180</v>
      </c>
      <c r="N4891" s="21">
        <f t="shared" si="61"/>
        <v>0.14399999999999999</v>
      </c>
      <c r="O4891" s="9"/>
    </row>
    <row r="4892" spans="2:15" ht="34.950000000000003" customHeight="1">
      <c r="B4892" s="6"/>
      <c r="C4892" s="64">
        <v>7</v>
      </c>
      <c r="D4892" s="114" t="s">
        <v>316</v>
      </c>
      <c r="E4892" s="115"/>
      <c r="F4892" s="116"/>
      <c r="G4892" s="116"/>
      <c r="H4892" s="116"/>
      <c r="I4892" s="117"/>
      <c r="J4892" s="17" t="s">
        <v>267</v>
      </c>
      <c r="K4892" s="18">
        <f t="shared" si="59"/>
        <v>36</v>
      </c>
      <c r="L4892" s="19">
        <v>10</v>
      </c>
      <c r="M4892" s="73">
        <f t="shared" si="60"/>
        <v>360</v>
      </c>
      <c r="N4892" s="21">
        <f t="shared" si="61"/>
        <v>0.28799999999999998</v>
      </c>
      <c r="O4892" s="9"/>
    </row>
    <row r="4893" spans="2:15">
      <c r="B4893" s="14"/>
      <c r="C4893" s="118" t="s">
        <v>48</v>
      </c>
      <c r="D4893" s="119"/>
      <c r="E4893" s="119"/>
      <c r="F4893" s="119"/>
      <c r="G4893" s="119"/>
      <c r="H4893" s="119"/>
      <c r="I4893" s="119"/>
      <c r="J4893" s="119"/>
      <c r="K4893" s="119"/>
      <c r="L4893" s="119"/>
      <c r="M4893" s="25">
        <f>SUM(M4886:M4892)</f>
        <v>1440</v>
      </c>
      <c r="N4893" s="26">
        <f>SUM(N4886:N4892)</f>
        <v>1.1519999999999999</v>
      </c>
      <c r="O4893" s="5"/>
    </row>
    <row r="4894" spans="2:15">
      <c r="B4894" s="14"/>
      <c r="C4894" s="118" t="s">
        <v>49</v>
      </c>
      <c r="D4894" s="119"/>
      <c r="E4894" s="119"/>
      <c r="F4894" s="119"/>
      <c r="G4894" s="119"/>
      <c r="H4894" s="119"/>
      <c r="I4894" s="119"/>
      <c r="J4894" s="119"/>
      <c r="K4894" s="119"/>
      <c r="L4894" s="119"/>
      <c r="M4894" s="119"/>
      <c r="N4894" s="27" t="str">
        <f>ROUND(N4893,0)&amp;" Orang"</f>
        <v>1 Orang</v>
      </c>
      <c r="O4894" s="5"/>
    </row>
    <row r="4895" spans="2:15">
      <c r="B4895" s="14"/>
      <c r="C4895" s="4"/>
      <c r="D4895" s="4"/>
      <c r="E4895" s="4"/>
      <c r="F4895" s="4"/>
      <c r="G4895" s="4"/>
      <c r="H4895" s="4"/>
      <c r="I4895" s="4"/>
      <c r="J4895" s="4"/>
      <c r="K4895" s="4"/>
      <c r="L4895" s="4"/>
      <c r="M4895" s="4"/>
      <c r="N4895" s="4"/>
      <c r="O4895" s="5"/>
    </row>
    <row r="4896" spans="2:15">
      <c r="B4896" s="6" t="s">
        <v>50</v>
      </c>
      <c r="C4896" s="7" t="s">
        <v>51</v>
      </c>
      <c r="D4896" s="7"/>
      <c r="E4896" s="8" t="s">
        <v>3</v>
      </c>
      <c r="F4896" s="88"/>
      <c r="G4896" s="88"/>
      <c r="H4896" s="88"/>
      <c r="I4896" s="88"/>
      <c r="J4896" s="88"/>
      <c r="K4896" s="88"/>
      <c r="L4896" s="88"/>
      <c r="M4896" s="88"/>
      <c r="N4896" s="88"/>
      <c r="O4896" s="9"/>
    </row>
    <row r="4897" spans="2:15">
      <c r="B4897" s="6"/>
      <c r="C4897" s="28">
        <v>1</v>
      </c>
      <c r="D4897" s="88" t="s">
        <v>317</v>
      </c>
      <c r="E4897" s="110"/>
      <c r="F4897" s="110"/>
      <c r="G4897" s="110"/>
      <c r="H4897" s="110"/>
      <c r="I4897" s="110"/>
      <c r="J4897" s="110"/>
      <c r="K4897" s="110"/>
      <c r="L4897" s="110"/>
      <c r="M4897" s="110"/>
      <c r="N4897" s="110"/>
      <c r="O4897" s="9"/>
    </row>
    <row r="4898" spans="2:15">
      <c r="B4898" s="6"/>
      <c r="C4898" s="28">
        <v>2</v>
      </c>
      <c r="D4898" s="88" t="s">
        <v>318</v>
      </c>
      <c r="E4898" s="111"/>
      <c r="F4898" s="111"/>
      <c r="G4898" s="111"/>
      <c r="H4898" s="111"/>
      <c r="I4898" s="111"/>
      <c r="J4898" s="111"/>
      <c r="K4898" s="111"/>
      <c r="L4898" s="111"/>
      <c r="M4898" s="111"/>
      <c r="N4898" s="111"/>
      <c r="O4898" s="9"/>
    </row>
    <row r="4899" spans="2:15">
      <c r="B4899" s="6"/>
      <c r="C4899" s="28">
        <v>3</v>
      </c>
      <c r="D4899" s="88" t="s">
        <v>319</v>
      </c>
      <c r="E4899" s="111"/>
      <c r="F4899" s="111"/>
      <c r="G4899" s="111"/>
      <c r="H4899" s="111"/>
      <c r="I4899" s="111"/>
      <c r="J4899" s="111"/>
      <c r="K4899" s="111"/>
      <c r="L4899" s="111"/>
      <c r="M4899" s="111"/>
      <c r="N4899" s="111"/>
      <c r="O4899" s="9"/>
    </row>
    <row r="4900" spans="2:15">
      <c r="B4900" s="6"/>
      <c r="C4900" s="28">
        <v>4</v>
      </c>
      <c r="D4900" s="88" t="s">
        <v>320</v>
      </c>
      <c r="E4900" s="111"/>
      <c r="F4900" s="111"/>
      <c r="G4900" s="111"/>
      <c r="H4900" s="111"/>
      <c r="I4900" s="111"/>
      <c r="J4900" s="111"/>
      <c r="K4900" s="111"/>
      <c r="L4900" s="111"/>
      <c r="M4900" s="111"/>
      <c r="N4900" s="111"/>
      <c r="O4900" s="9"/>
    </row>
    <row r="4901" spans="2:15">
      <c r="B4901" s="6"/>
      <c r="C4901" s="28">
        <v>5</v>
      </c>
      <c r="D4901" s="88" t="s">
        <v>321</v>
      </c>
      <c r="E4901" s="111"/>
      <c r="F4901" s="111"/>
      <c r="G4901" s="111"/>
      <c r="H4901" s="111"/>
      <c r="I4901" s="111"/>
      <c r="J4901" s="111"/>
      <c r="K4901" s="111"/>
      <c r="L4901" s="111"/>
      <c r="M4901" s="111"/>
      <c r="N4901" s="111"/>
      <c r="O4901" s="9"/>
    </row>
    <row r="4902" spans="2:15">
      <c r="B4902" s="6"/>
      <c r="C4902" s="28">
        <v>6</v>
      </c>
      <c r="D4902" s="88" t="s">
        <v>322</v>
      </c>
      <c r="E4902" s="111"/>
      <c r="F4902" s="111"/>
      <c r="G4902" s="111"/>
      <c r="H4902" s="111"/>
      <c r="I4902" s="111"/>
      <c r="J4902" s="111"/>
      <c r="K4902" s="111"/>
      <c r="L4902" s="111"/>
      <c r="M4902" s="111"/>
      <c r="N4902" s="111"/>
      <c r="O4902" s="9"/>
    </row>
    <row r="4903" spans="2:15">
      <c r="B4903" s="6"/>
      <c r="C4903" s="28">
        <v>7</v>
      </c>
      <c r="D4903" s="88" t="s">
        <v>323</v>
      </c>
      <c r="E4903" s="111"/>
      <c r="F4903" s="111"/>
      <c r="G4903" s="111"/>
      <c r="H4903" s="111"/>
      <c r="I4903" s="111"/>
      <c r="J4903" s="111"/>
      <c r="K4903" s="111"/>
      <c r="L4903" s="111"/>
      <c r="M4903" s="111"/>
      <c r="N4903" s="111"/>
      <c r="O4903" s="9"/>
    </row>
    <row r="4904" spans="2:15">
      <c r="B4904" s="14"/>
      <c r="C4904" s="4"/>
      <c r="D4904" s="11"/>
      <c r="E4904" s="11"/>
      <c r="F4904" s="11"/>
      <c r="G4904" s="11"/>
      <c r="H4904" s="11"/>
      <c r="I4904" s="11"/>
      <c r="J4904" s="11"/>
      <c r="K4904" s="11"/>
      <c r="L4904" s="11"/>
      <c r="M4904" s="11"/>
      <c r="N4904" s="11"/>
      <c r="O4904" s="5"/>
    </row>
    <row r="4905" spans="2:15">
      <c r="B4905" s="6" t="s">
        <v>58</v>
      </c>
      <c r="C4905" s="7" t="s">
        <v>59</v>
      </c>
      <c r="D4905" s="7"/>
      <c r="E4905" s="11" t="s">
        <v>3</v>
      </c>
      <c r="F4905" s="11"/>
      <c r="G4905" s="11"/>
      <c r="H4905" s="11"/>
      <c r="I4905" s="11"/>
      <c r="J4905" s="11"/>
      <c r="K4905" s="11"/>
      <c r="L4905" s="11"/>
      <c r="M4905" s="11"/>
      <c r="N4905" s="11"/>
      <c r="O4905" s="9"/>
    </row>
    <row r="4906" spans="2:15">
      <c r="B4906" s="14"/>
      <c r="C4906" s="15" t="s">
        <v>40</v>
      </c>
      <c r="D4906" s="105" t="s">
        <v>59</v>
      </c>
      <c r="E4906" s="106"/>
      <c r="F4906" s="106"/>
      <c r="G4906" s="106"/>
      <c r="H4906" s="106"/>
      <c r="I4906" s="107"/>
      <c r="J4906" s="105" t="s">
        <v>60</v>
      </c>
      <c r="K4906" s="108"/>
      <c r="L4906" s="108"/>
      <c r="M4906" s="108"/>
      <c r="N4906" s="109"/>
      <c r="O4906" s="5"/>
    </row>
    <row r="4907" spans="2:15">
      <c r="B4907" s="3"/>
      <c r="C4907" s="29">
        <v>1</v>
      </c>
      <c r="D4907" s="98" t="s">
        <v>61</v>
      </c>
      <c r="E4907" s="99"/>
      <c r="F4907" s="99"/>
      <c r="G4907" s="99"/>
      <c r="H4907" s="99"/>
      <c r="I4907" s="100"/>
      <c r="J4907" s="98" t="s">
        <v>62</v>
      </c>
      <c r="K4907" s="99"/>
      <c r="L4907" s="99"/>
      <c r="M4907" s="99"/>
      <c r="N4907" s="100"/>
      <c r="O4907" s="5"/>
    </row>
    <row r="4908" spans="2:15">
      <c r="B4908" s="3"/>
      <c r="C4908" s="29">
        <v>2</v>
      </c>
      <c r="D4908" s="98" t="s">
        <v>63</v>
      </c>
      <c r="E4908" s="99"/>
      <c r="F4908" s="99"/>
      <c r="G4908" s="99"/>
      <c r="H4908" s="99"/>
      <c r="I4908" s="100"/>
      <c r="J4908" s="98" t="s">
        <v>64</v>
      </c>
      <c r="K4908" s="99"/>
      <c r="L4908" s="99"/>
      <c r="M4908" s="99"/>
      <c r="N4908" s="100"/>
      <c r="O4908" s="5"/>
    </row>
    <row r="4909" spans="2:15">
      <c r="B4909" s="3"/>
      <c r="C4909" s="29">
        <v>3</v>
      </c>
      <c r="D4909" s="98" t="s">
        <v>65</v>
      </c>
      <c r="E4909" s="99"/>
      <c r="F4909" s="99"/>
      <c r="G4909" s="99"/>
      <c r="H4909" s="99"/>
      <c r="I4909" s="100"/>
      <c r="J4909" s="98" t="s">
        <v>66</v>
      </c>
      <c r="K4909" s="99"/>
      <c r="L4909" s="99"/>
      <c r="M4909" s="99"/>
      <c r="N4909" s="100"/>
      <c r="O4909" s="5"/>
    </row>
    <row r="4910" spans="2:15">
      <c r="B4910" s="3"/>
      <c r="C4910" s="29">
        <v>4</v>
      </c>
      <c r="D4910" s="98" t="s">
        <v>67</v>
      </c>
      <c r="E4910" s="99"/>
      <c r="F4910" s="99"/>
      <c r="G4910" s="99"/>
      <c r="H4910" s="99"/>
      <c r="I4910" s="100"/>
      <c r="J4910" s="98" t="s">
        <v>68</v>
      </c>
      <c r="K4910" s="99"/>
      <c r="L4910" s="99"/>
      <c r="M4910" s="99"/>
      <c r="N4910" s="100"/>
      <c r="O4910" s="5"/>
    </row>
    <row r="4911" spans="2:15">
      <c r="B4911" s="3"/>
      <c r="C4911" s="29">
        <v>5</v>
      </c>
      <c r="D4911" s="98" t="s">
        <v>69</v>
      </c>
      <c r="E4911" s="99"/>
      <c r="F4911" s="99"/>
      <c r="G4911" s="99"/>
      <c r="H4911" s="99"/>
      <c r="I4911" s="100"/>
      <c r="J4911" s="98" t="s">
        <v>70</v>
      </c>
      <c r="K4911" s="99"/>
      <c r="L4911" s="99"/>
      <c r="M4911" s="99"/>
      <c r="N4911" s="100"/>
      <c r="O4911" s="5"/>
    </row>
    <row r="4912" spans="2:15">
      <c r="B4912" s="3"/>
      <c r="C4912" s="4"/>
      <c r="D4912" s="4"/>
      <c r="E4912" s="4"/>
      <c r="F4912" s="30"/>
      <c r="G4912" s="30"/>
      <c r="H4912" s="30"/>
      <c r="I4912" s="30"/>
      <c r="J4912" s="30"/>
      <c r="K4912" s="30"/>
      <c r="L4912" s="30"/>
      <c r="M4912" s="30"/>
      <c r="N4912" s="30"/>
      <c r="O4912" s="5"/>
    </row>
    <row r="4913" spans="2:15">
      <c r="B4913" s="6" t="s">
        <v>71</v>
      </c>
      <c r="C4913" s="7" t="s">
        <v>72</v>
      </c>
      <c r="D4913" s="11"/>
      <c r="E4913" s="11" t="s">
        <v>3</v>
      </c>
      <c r="F4913" s="11"/>
      <c r="G4913" s="11"/>
      <c r="H4913" s="11"/>
      <c r="I4913" s="11"/>
      <c r="J4913" s="11"/>
      <c r="K4913" s="11"/>
      <c r="L4913" s="11"/>
      <c r="M4913" s="11"/>
      <c r="N4913" s="11"/>
      <c r="O4913" s="9"/>
    </row>
    <row r="4914" spans="2:15">
      <c r="B4914" s="14"/>
      <c r="C4914" s="15" t="s">
        <v>40</v>
      </c>
      <c r="D4914" s="105" t="s">
        <v>72</v>
      </c>
      <c r="E4914" s="106"/>
      <c r="F4914" s="106"/>
      <c r="G4914" s="106"/>
      <c r="H4914" s="106"/>
      <c r="I4914" s="107"/>
      <c r="J4914" s="105" t="s">
        <v>60</v>
      </c>
      <c r="K4914" s="108"/>
      <c r="L4914" s="108"/>
      <c r="M4914" s="108"/>
      <c r="N4914" s="109"/>
      <c r="O4914" s="5"/>
    </row>
    <row r="4915" spans="2:15">
      <c r="B4915" s="3"/>
      <c r="C4915" s="29">
        <v>1</v>
      </c>
      <c r="D4915" s="98" t="s">
        <v>61</v>
      </c>
      <c r="E4915" s="99"/>
      <c r="F4915" s="99"/>
      <c r="G4915" s="99"/>
      <c r="H4915" s="99"/>
      <c r="I4915" s="100"/>
      <c r="J4915" s="98" t="s">
        <v>62</v>
      </c>
      <c r="K4915" s="99"/>
      <c r="L4915" s="99"/>
      <c r="M4915" s="99"/>
      <c r="N4915" s="100"/>
      <c r="O4915" s="5"/>
    </row>
    <row r="4916" spans="2:15">
      <c r="B4916" s="3"/>
      <c r="C4916" s="29">
        <v>2</v>
      </c>
      <c r="D4916" s="98" t="s">
        <v>65</v>
      </c>
      <c r="E4916" s="99"/>
      <c r="F4916" s="99"/>
      <c r="G4916" s="99"/>
      <c r="H4916" s="99"/>
      <c r="I4916" s="100"/>
      <c r="J4916" s="98" t="s">
        <v>66</v>
      </c>
      <c r="K4916" s="99"/>
      <c r="L4916" s="99"/>
      <c r="M4916" s="99"/>
      <c r="N4916" s="100"/>
      <c r="O4916" s="5"/>
    </row>
    <row r="4917" spans="2:15">
      <c r="B4917" s="3"/>
      <c r="C4917" s="29">
        <v>3</v>
      </c>
      <c r="D4917" s="98" t="s">
        <v>73</v>
      </c>
      <c r="E4917" s="99"/>
      <c r="F4917" s="99"/>
      <c r="G4917" s="99"/>
      <c r="H4917" s="99"/>
      <c r="I4917" s="100"/>
      <c r="J4917" s="98" t="s">
        <v>66</v>
      </c>
      <c r="K4917" s="99"/>
      <c r="L4917" s="99"/>
      <c r="M4917" s="99"/>
      <c r="N4917" s="100"/>
      <c r="O4917" s="5"/>
    </row>
    <row r="4918" spans="2:15">
      <c r="B4918" s="3"/>
      <c r="C4918" s="29">
        <v>4</v>
      </c>
      <c r="D4918" s="98" t="s">
        <v>74</v>
      </c>
      <c r="E4918" s="99"/>
      <c r="F4918" s="99"/>
      <c r="G4918" s="99"/>
      <c r="H4918" s="99"/>
      <c r="I4918" s="100"/>
      <c r="J4918" s="98" t="s">
        <v>75</v>
      </c>
      <c r="K4918" s="99"/>
      <c r="L4918" s="99"/>
      <c r="M4918" s="99"/>
      <c r="N4918" s="100"/>
      <c r="O4918" s="5"/>
    </row>
    <row r="4919" spans="2:15">
      <c r="B4919" s="3"/>
      <c r="C4919" s="29">
        <v>5</v>
      </c>
      <c r="D4919" s="98" t="s">
        <v>76</v>
      </c>
      <c r="E4919" s="99"/>
      <c r="F4919" s="99"/>
      <c r="G4919" s="99"/>
      <c r="H4919" s="99"/>
      <c r="I4919" s="100"/>
      <c r="J4919" s="98" t="s">
        <v>77</v>
      </c>
      <c r="K4919" s="99"/>
      <c r="L4919" s="99"/>
      <c r="M4919" s="99"/>
      <c r="N4919" s="100"/>
      <c r="O4919" s="5"/>
    </row>
    <row r="4920" spans="2:15">
      <c r="B4920" s="3"/>
      <c r="C4920" s="4"/>
      <c r="D4920" s="4"/>
      <c r="E4920" s="4"/>
      <c r="F4920" s="4"/>
      <c r="G4920" s="4"/>
      <c r="H4920" s="4"/>
      <c r="I4920" s="4"/>
      <c r="J4920" s="4"/>
      <c r="K4920" s="4"/>
      <c r="L4920" s="4"/>
      <c r="M4920" s="4"/>
      <c r="N4920" s="4"/>
      <c r="O4920" s="5"/>
    </row>
    <row r="4921" spans="2:15">
      <c r="B4921" s="6" t="s">
        <v>78</v>
      </c>
      <c r="C4921" s="7" t="s">
        <v>79</v>
      </c>
      <c r="D4921" s="7"/>
      <c r="E4921" s="8" t="s">
        <v>3</v>
      </c>
      <c r="F4921" s="11"/>
      <c r="G4921" s="11"/>
      <c r="H4921" s="11"/>
      <c r="I4921" s="11"/>
      <c r="J4921" s="11"/>
      <c r="K4921" s="11"/>
      <c r="L4921" s="11"/>
      <c r="M4921" s="11"/>
      <c r="N4921" s="11"/>
      <c r="O4921" s="9"/>
    </row>
    <row r="4922" spans="2:15">
      <c r="B4922" s="14"/>
      <c r="C4922" s="31" t="s">
        <v>40</v>
      </c>
      <c r="D4922" s="102" t="s">
        <v>80</v>
      </c>
      <c r="E4922" s="103"/>
      <c r="F4922" s="103"/>
      <c r="G4922" s="103"/>
      <c r="H4922" s="103"/>
      <c r="I4922" s="103"/>
      <c r="J4922" s="103"/>
      <c r="K4922" s="103"/>
      <c r="L4922" s="103"/>
      <c r="M4922" s="103"/>
      <c r="N4922" s="104"/>
      <c r="O4922" s="5"/>
    </row>
    <row r="4923" spans="2:15">
      <c r="B4923" s="6"/>
      <c r="C4923" s="29">
        <v>1</v>
      </c>
      <c r="D4923" s="98" t="s">
        <v>81</v>
      </c>
      <c r="E4923" s="99"/>
      <c r="F4923" s="99"/>
      <c r="G4923" s="99"/>
      <c r="H4923" s="99"/>
      <c r="I4923" s="99"/>
      <c r="J4923" s="99"/>
      <c r="K4923" s="99"/>
      <c r="L4923" s="99"/>
      <c r="M4923" s="99"/>
      <c r="N4923" s="100"/>
      <c r="O4923" s="9"/>
    </row>
    <row r="4924" spans="2:15">
      <c r="B4924" s="6"/>
      <c r="C4924" s="29">
        <v>2</v>
      </c>
      <c r="D4924" s="98" t="s">
        <v>82</v>
      </c>
      <c r="E4924" s="99"/>
      <c r="F4924" s="99"/>
      <c r="G4924" s="99"/>
      <c r="H4924" s="99"/>
      <c r="I4924" s="99"/>
      <c r="J4924" s="99"/>
      <c r="K4924" s="99"/>
      <c r="L4924" s="99"/>
      <c r="M4924" s="99"/>
      <c r="N4924" s="100"/>
      <c r="O4924" s="9"/>
    </row>
    <row r="4925" spans="2:15">
      <c r="B4925" s="32"/>
      <c r="C4925" s="29">
        <v>3</v>
      </c>
      <c r="D4925" s="98" t="s">
        <v>83</v>
      </c>
      <c r="E4925" s="99"/>
      <c r="F4925" s="99"/>
      <c r="G4925" s="99"/>
      <c r="H4925" s="99"/>
      <c r="I4925" s="99"/>
      <c r="J4925" s="99"/>
      <c r="K4925" s="99"/>
      <c r="L4925" s="99"/>
      <c r="M4925" s="99"/>
      <c r="N4925" s="100"/>
      <c r="O4925" s="33"/>
    </row>
    <row r="4926" spans="2:15">
      <c r="B4926" s="32"/>
      <c r="C4926" s="29">
        <v>4</v>
      </c>
      <c r="D4926" s="98" t="s">
        <v>84</v>
      </c>
      <c r="E4926" s="99"/>
      <c r="F4926" s="99"/>
      <c r="G4926" s="99"/>
      <c r="H4926" s="99"/>
      <c r="I4926" s="99"/>
      <c r="J4926" s="99"/>
      <c r="K4926" s="99"/>
      <c r="L4926" s="99"/>
      <c r="M4926" s="99"/>
      <c r="N4926" s="100"/>
      <c r="O4926" s="33"/>
    </row>
    <row r="4927" spans="2:15">
      <c r="B4927" s="32"/>
      <c r="C4927" s="29">
        <v>5</v>
      </c>
      <c r="D4927" s="98" t="s">
        <v>85</v>
      </c>
      <c r="E4927" s="99"/>
      <c r="F4927" s="99"/>
      <c r="G4927" s="99"/>
      <c r="H4927" s="99"/>
      <c r="I4927" s="99"/>
      <c r="J4927" s="99"/>
      <c r="K4927" s="99"/>
      <c r="L4927" s="99"/>
      <c r="M4927" s="99"/>
      <c r="N4927" s="100"/>
      <c r="O4927" s="9"/>
    </row>
    <row r="4928" spans="2:15">
      <c r="B4928" s="3"/>
      <c r="C4928" s="4"/>
      <c r="D4928" s="4"/>
      <c r="E4928" s="34"/>
      <c r="F4928" s="101"/>
      <c r="G4928" s="101"/>
      <c r="H4928" s="101"/>
      <c r="I4928" s="101"/>
      <c r="J4928" s="101"/>
      <c r="K4928" s="101"/>
      <c r="L4928" s="101"/>
      <c r="M4928" s="101"/>
      <c r="N4928" s="101"/>
      <c r="O4928" s="5"/>
    </row>
    <row r="4929" spans="2:15">
      <c r="B4929" s="6" t="s">
        <v>86</v>
      </c>
      <c r="C4929" s="7" t="s">
        <v>87</v>
      </c>
      <c r="D4929" s="7"/>
      <c r="E4929" s="8" t="s">
        <v>3</v>
      </c>
      <c r="F4929" s="11"/>
      <c r="G4929" s="11"/>
      <c r="H4929" s="11"/>
      <c r="I4929" s="11"/>
      <c r="J4929" s="11"/>
      <c r="K4929" s="11"/>
      <c r="L4929" s="11"/>
      <c r="M4929" s="11"/>
      <c r="N4929" s="11"/>
      <c r="O4929" s="9"/>
    </row>
    <row r="4930" spans="2:15">
      <c r="B4930" s="14"/>
      <c r="C4930" s="31" t="s">
        <v>40</v>
      </c>
      <c r="D4930" s="102" t="s">
        <v>80</v>
      </c>
      <c r="E4930" s="103"/>
      <c r="F4930" s="103"/>
      <c r="G4930" s="103"/>
      <c r="H4930" s="103"/>
      <c r="I4930" s="103"/>
      <c r="J4930" s="103"/>
      <c r="K4930" s="103"/>
      <c r="L4930" s="103"/>
      <c r="M4930" s="103"/>
      <c r="N4930" s="104"/>
      <c r="O4930" s="5"/>
    </row>
    <row r="4931" spans="2:15">
      <c r="B4931" s="6"/>
      <c r="C4931" s="29">
        <v>1</v>
      </c>
      <c r="D4931" s="98" t="s">
        <v>88</v>
      </c>
      <c r="E4931" s="99"/>
      <c r="F4931" s="99"/>
      <c r="G4931" s="99"/>
      <c r="H4931" s="99"/>
      <c r="I4931" s="99"/>
      <c r="J4931" s="99"/>
      <c r="K4931" s="99"/>
      <c r="L4931" s="99"/>
      <c r="M4931" s="99"/>
      <c r="N4931" s="100"/>
      <c r="O4931" s="9"/>
    </row>
    <row r="4932" spans="2:15">
      <c r="B4932" s="6"/>
      <c r="C4932" s="29">
        <v>2</v>
      </c>
      <c r="D4932" s="98" t="s">
        <v>89</v>
      </c>
      <c r="E4932" s="99"/>
      <c r="F4932" s="99"/>
      <c r="G4932" s="99"/>
      <c r="H4932" s="99"/>
      <c r="I4932" s="99"/>
      <c r="J4932" s="99"/>
      <c r="K4932" s="99"/>
      <c r="L4932" s="99"/>
      <c r="M4932" s="99"/>
      <c r="N4932" s="100"/>
      <c r="O4932" s="9"/>
    </row>
    <row r="4933" spans="2:15">
      <c r="B4933" s="32"/>
      <c r="C4933" s="29">
        <v>3</v>
      </c>
      <c r="D4933" s="98" t="s">
        <v>90</v>
      </c>
      <c r="E4933" s="99"/>
      <c r="F4933" s="99"/>
      <c r="G4933" s="99"/>
      <c r="H4933" s="99"/>
      <c r="I4933" s="99"/>
      <c r="J4933" s="99"/>
      <c r="K4933" s="99"/>
      <c r="L4933" s="99"/>
      <c r="M4933" s="99"/>
      <c r="N4933" s="100"/>
      <c r="O4933" s="33"/>
    </row>
    <row r="4934" spans="2:15">
      <c r="B4934" s="32"/>
      <c r="C4934" s="29">
        <v>4</v>
      </c>
      <c r="D4934" s="98" t="s">
        <v>91</v>
      </c>
      <c r="E4934" s="99"/>
      <c r="F4934" s="99"/>
      <c r="G4934" s="99"/>
      <c r="H4934" s="99"/>
      <c r="I4934" s="99"/>
      <c r="J4934" s="99"/>
      <c r="K4934" s="99"/>
      <c r="L4934" s="99"/>
      <c r="M4934" s="99"/>
      <c r="N4934" s="100"/>
      <c r="O4934" s="33"/>
    </row>
    <row r="4935" spans="2:15">
      <c r="B4935" s="32"/>
      <c r="C4935" s="29">
        <v>5</v>
      </c>
      <c r="D4935" s="98" t="s">
        <v>92</v>
      </c>
      <c r="E4935" s="99"/>
      <c r="F4935" s="99"/>
      <c r="G4935" s="99"/>
      <c r="H4935" s="99"/>
      <c r="I4935" s="99"/>
      <c r="J4935" s="99"/>
      <c r="K4935" s="99"/>
      <c r="L4935" s="99"/>
      <c r="M4935" s="99"/>
      <c r="N4935" s="100"/>
      <c r="O4935" s="9"/>
    </row>
    <row r="4936" spans="2:15">
      <c r="B4936" s="32"/>
      <c r="C4936" s="28"/>
      <c r="D4936" s="13"/>
      <c r="E4936" s="35"/>
      <c r="F4936" s="35"/>
      <c r="G4936" s="35"/>
      <c r="H4936" s="35"/>
      <c r="I4936" s="35"/>
      <c r="J4936" s="35"/>
      <c r="K4936" s="35"/>
      <c r="L4936" s="35"/>
      <c r="M4936" s="35"/>
      <c r="N4936" s="35"/>
      <c r="O4936" s="9"/>
    </row>
    <row r="4937" spans="2:15">
      <c r="B4937" s="6" t="s">
        <v>93</v>
      </c>
      <c r="C4937" s="7" t="s">
        <v>94</v>
      </c>
      <c r="D4937" s="7"/>
      <c r="E4937" s="8" t="s">
        <v>3</v>
      </c>
      <c r="F4937" s="11"/>
      <c r="G4937" s="11"/>
      <c r="H4937" s="11"/>
      <c r="I4937" s="11"/>
      <c r="J4937" s="11"/>
      <c r="K4937" s="11"/>
      <c r="L4937" s="11"/>
      <c r="M4937" s="11"/>
      <c r="N4937" s="11"/>
      <c r="O4937" s="9"/>
    </row>
    <row r="4938" spans="2:15">
      <c r="B4938" s="14"/>
      <c r="C4938" s="31" t="s">
        <v>40</v>
      </c>
      <c r="D4938" s="95" t="s">
        <v>95</v>
      </c>
      <c r="E4938" s="96"/>
      <c r="F4938" s="96"/>
      <c r="G4938" s="96"/>
      <c r="H4938" s="97"/>
      <c r="I4938" s="95" t="s">
        <v>96</v>
      </c>
      <c r="J4938" s="96"/>
      <c r="K4938" s="97"/>
      <c r="L4938" s="95" t="s">
        <v>97</v>
      </c>
      <c r="M4938" s="96"/>
      <c r="N4938" s="97"/>
      <c r="O4938" s="5"/>
    </row>
    <row r="4939" spans="2:15">
      <c r="B4939" s="14"/>
      <c r="C4939" s="29">
        <v>1</v>
      </c>
      <c r="D4939" s="91" t="s">
        <v>324</v>
      </c>
      <c r="E4939" s="92"/>
      <c r="F4939" s="92"/>
      <c r="G4939" s="92"/>
      <c r="H4939" s="93"/>
      <c r="I4939" s="91" t="s">
        <v>99</v>
      </c>
      <c r="J4939" s="92"/>
      <c r="K4939" s="93"/>
      <c r="L4939" s="91" t="s">
        <v>100</v>
      </c>
      <c r="M4939" s="92"/>
      <c r="N4939" s="93"/>
      <c r="O4939" s="5"/>
    </row>
    <row r="4940" spans="2:15">
      <c r="B4940" s="14"/>
      <c r="C4940" s="29">
        <v>2</v>
      </c>
      <c r="D4940" s="91" t="s">
        <v>101</v>
      </c>
      <c r="E4940" s="92"/>
      <c r="F4940" s="92"/>
      <c r="G4940" s="92"/>
      <c r="H4940" s="93"/>
      <c r="I4940" s="91" t="s">
        <v>99</v>
      </c>
      <c r="J4940" s="92"/>
      <c r="K4940" s="93"/>
      <c r="L4940" s="91" t="s">
        <v>100</v>
      </c>
      <c r="M4940" s="92"/>
      <c r="N4940" s="93"/>
      <c r="O4940" s="5"/>
    </row>
    <row r="4941" spans="2:15">
      <c r="B4941" s="14"/>
      <c r="C4941" s="29">
        <v>3</v>
      </c>
      <c r="D4941" s="91" t="s">
        <v>332</v>
      </c>
      <c r="E4941" s="92"/>
      <c r="F4941" s="92"/>
      <c r="G4941" s="92"/>
      <c r="H4941" s="93"/>
      <c r="I4941" s="91" t="s">
        <v>99</v>
      </c>
      <c r="J4941" s="92"/>
      <c r="K4941" s="93"/>
      <c r="L4941" s="91" t="s">
        <v>275</v>
      </c>
      <c r="M4941" s="92"/>
      <c r="N4941" s="93"/>
      <c r="O4941" s="5"/>
    </row>
    <row r="4942" spans="2:15">
      <c r="B4942" s="3"/>
      <c r="C4942" s="4"/>
      <c r="D4942" s="4"/>
      <c r="E4942" s="4"/>
      <c r="F4942" s="4"/>
      <c r="G4942" s="4"/>
      <c r="H4942" s="4"/>
      <c r="I4942" s="4"/>
      <c r="J4942" s="4"/>
      <c r="K4942" s="4"/>
      <c r="L4942" s="4"/>
      <c r="M4942" s="4"/>
      <c r="N4942" s="4"/>
      <c r="O4942" s="5"/>
    </row>
    <row r="4943" spans="2:15">
      <c r="B4943" s="6" t="s">
        <v>102</v>
      </c>
      <c r="C4943" s="7" t="s">
        <v>103</v>
      </c>
      <c r="D4943" s="7"/>
      <c r="E4943" s="7" t="s">
        <v>3</v>
      </c>
      <c r="F4943" s="7"/>
      <c r="G4943" s="7"/>
      <c r="H4943" s="7"/>
      <c r="I4943" s="11"/>
      <c r="J4943" s="11"/>
      <c r="K4943" s="11"/>
      <c r="L4943" s="11"/>
      <c r="M4943" s="11"/>
      <c r="N4943" s="11"/>
      <c r="O4943" s="9"/>
    </row>
    <row r="4944" spans="2:15">
      <c r="B4944" s="14"/>
      <c r="C4944" s="31" t="s">
        <v>40</v>
      </c>
      <c r="D4944" s="95" t="s">
        <v>104</v>
      </c>
      <c r="E4944" s="96"/>
      <c r="F4944" s="96"/>
      <c r="G4944" s="96"/>
      <c r="H4944" s="96"/>
      <c r="I4944" s="96"/>
      <c r="J4944" s="97"/>
      <c r="K4944" s="95" t="s">
        <v>105</v>
      </c>
      <c r="L4944" s="96"/>
      <c r="M4944" s="96"/>
      <c r="N4944" s="97"/>
      <c r="O4944" s="5"/>
    </row>
    <row r="4945" spans="2:15">
      <c r="B4945" s="6"/>
      <c r="C4945" s="29">
        <v>1</v>
      </c>
      <c r="D4945" s="91" t="s">
        <v>106</v>
      </c>
      <c r="E4945" s="92"/>
      <c r="F4945" s="92"/>
      <c r="G4945" s="92"/>
      <c r="H4945" s="92"/>
      <c r="I4945" s="92"/>
      <c r="J4945" s="93"/>
      <c r="K4945" s="91" t="s">
        <v>107</v>
      </c>
      <c r="L4945" s="92"/>
      <c r="M4945" s="92"/>
      <c r="N4945" s="93"/>
      <c r="O4945" s="9"/>
    </row>
    <row r="4946" spans="2:15">
      <c r="B4946" s="6"/>
      <c r="C4946" s="29">
        <v>2</v>
      </c>
      <c r="D4946" s="91" t="s">
        <v>108</v>
      </c>
      <c r="E4946" s="92"/>
      <c r="F4946" s="92"/>
      <c r="G4946" s="92"/>
      <c r="H4946" s="92"/>
      <c r="I4946" s="92"/>
      <c r="J4946" s="93"/>
      <c r="K4946" s="91" t="s">
        <v>109</v>
      </c>
      <c r="L4946" s="92"/>
      <c r="M4946" s="92"/>
      <c r="N4946" s="93"/>
      <c r="O4946" s="9"/>
    </row>
    <row r="4947" spans="2:15">
      <c r="B4947" s="6"/>
      <c r="C4947" s="29">
        <v>3</v>
      </c>
      <c r="D4947" s="91" t="s">
        <v>110</v>
      </c>
      <c r="E4947" s="92"/>
      <c r="F4947" s="92"/>
      <c r="G4947" s="92"/>
      <c r="H4947" s="92"/>
      <c r="I4947" s="92"/>
      <c r="J4947" s="93"/>
      <c r="K4947" s="91" t="s">
        <v>111</v>
      </c>
      <c r="L4947" s="92"/>
      <c r="M4947" s="92"/>
      <c r="N4947" s="93"/>
      <c r="O4947" s="9"/>
    </row>
    <row r="4948" spans="2:15">
      <c r="B4948" s="6"/>
      <c r="C4948" s="29">
        <v>4</v>
      </c>
      <c r="D4948" s="91" t="s">
        <v>112</v>
      </c>
      <c r="E4948" s="92"/>
      <c r="F4948" s="92"/>
      <c r="G4948" s="92"/>
      <c r="H4948" s="92"/>
      <c r="I4948" s="92"/>
      <c r="J4948" s="93"/>
      <c r="K4948" s="91" t="s">
        <v>113</v>
      </c>
      <c r="L4948" s="92"/>
      <c r="M4948" s="92"/>
      <c r="N4948" s="93"/>
      <c r="O4948" s="9"/>
    </row>
    <row r="4949" spans="2:15">
      <c r="B4949" s="6"/>
      <c r="C4949" s="29">
        <v>5</v>
      </c>
      <c r="D4949" s="91" t="s">
        <v>114</v>
      </c>
      <c r="E4949" s="92"/>
      <c r="F4949" s="92"/>
      <c r="G4949" s="92"/>
      <c r="H4949" s="92"/>
      <c r="I4949" s="92"/>
      <c r="J4949" s="93"/>
      <c r="K4949" s="91" t="s">
        <v>115</v>
      </c>
      <c r="L4949" s="92"/>
      <c r="M4949" s="92"/>
      <c r="N4949" s="93"/>
      <c r="O4949" s="9"/>
    </row>
    <row r="4950" spans="2:15">
      <c r="B4950" s="6"/>
      <c r="C4950" s="29">
        <v>6</v>
      </c>
      <c r="D4950" s="91" t="s">
        <v>116</v>
      </c>
      <c r="E4950" s="92"/>
      <c r="F4950" s="92"/>
      <c r="G4950" s="92"/>
      <c r="H4950" s="92"/>
      <c r="I4950" s="92"/>
      <c r="J4950" s="93"/>
      <c r="K4950" s="91" t="s">
        <v>117</v>
      </c>
      <c r="L4950" s="92"/>
      <c r="M4950" s="92"/>
      <c r="N4950" s="93"/>
      <c r="O4950" s="9"/>
    </row>
    <row r="4951" spans="2:15">
      <c r="B4951" s="6"/>
      <c r="C4951" s="29">
        <v>7</v>
      </c>
      <c r="D4951" s="91" t="s">
        <v>118</v>
      </c>
      <c r="E4951" s="92"/>
      <c r="F4951" s="92"/>
      <c r="G4951" s="92"/>
      <c r="H4951" s="92"/>
      <c r="I4951" s="92"/>
      <c r="J4951" s="93"/>
      <c r="K4951" s="91" t="s">
        <v>119</v>
      </c>
      <c r="L4951" s="92"/>
      <c r="M4951" s="92"/>
      <c r="N4951" s="93"/>
      <c r="O4951" s="9"/>
    </row>
    <row r="4952" spans="2:15">
      <c r="B4952" s="6"/>
      <c r="C4952" s="29">
        <v>8</v>
      </c>
      <c r="D4952" s="91" t="s">
        <v>120</v>
      </c>
      <c r="E4952" s="92"/>
      <c r="F4952" s="92"/>
      <c r="G4952" s="92"/>
      <c r="H4952" s="92"/>
      <c r="I4952" s="92"/>
      <c r="J4952" s="93"/>
      <c r="K4952" s="91" t="s">
        <v>121</v>
      </c>
      <c r="L4952" s="92"/>
      <c r="M4952" s="92"/>
      <c r="N4952" s="93"/>
      <c r="O4952" s="9"/>
    </row>
    <row r="4953" spans="2:15">
      <c r="B4953" s="6"/>
      <c r="C4953" s="29">
        <v>9</v>
      </c>
      <c r="D4953" s="91" t="s">
        <v>122</v>
      </c>
      <c r="E4953" s="92"/>
      <c r="F4953" s="92"/>
      <c r="G4953" s="92"/>
      <c r="H4953" s="92"/>
      <c r="I4953" s="92"/>
      <c r="J4953" s="93"/>
      <c r="K4953" s="91" t="s">
        <v>123</v>
      </c>
      <c r="L4953" s="92"/>
      <c r="M4953" s="92"/>
      <c r="N4953" s="93"/>
      <c r="O4953" s="9"/>
    </row>
    <row r="4954" spans="2:15">
      <c r="B4954" s="14"/>
      <c r="C4954" s="36"/>
      <c r="D4954" s="36"/>
      <c r="E4954" s="36"/>
      <c r="F4954" s="36"/>
      <c r="G4954" s="36"/>
      <c r="H4954" s="36"/>
      <c r="I4954" s="4"/>
      <c r="J4954" s="4"/>
      <c r="K4954" s="4"/>
      <c r="L4954" s="4"/>
      <c r="M4954" s="4"/>
      <c r="N4954" s="4"/>
      <c r="O4954" s="5"/>
    </row>
    <row r="4955" spans="2:15">
      <c r="B4955" s="6" t="s">
        <v>124</v>
      </c>
      <c r="C4955" s="94" t="s">
        <v>125</v>
      </c>
      <c r="D4955" s="94"/>
      <c r="E4955" s="11" t="s">
        <v>3</v>
      </c>
      <c r="F4955" s="11"/>
      <c r="G4955" s="11"/>
      <c r="H4955" s="11"/>
      <c r="I4955" s="11"/>
      <c r="J4955" s="11"/>
      <c r="K4955" s="11"/>
      <c r="L4955" s="11"/>
      <c r="M4955" s="11"/>
      <c r="N4955" s="11"/>
      <c r="O4955" s="9"/>
    </row>
    <row r="4956" spans="2:15">
      <c r="B4956" s="14"/>
      <c r="C4956" s="31" t="s">
        <v>40</v>
      </c>
      <c r="D4956" s="95" t="s">
        <v>126</v>
      </c>
      <c r="E4956" s="96"/>
      <c r="F4956" s="96"/>
      <c r="G4956" s="96"/>
      <c r="H4956" s="96"/>
      <c r="I4956" s="96"/>
      <c r="J4956" s="97"/>
      <c r="K4956" s="95" t="s">
        <v>127</v>
      </c>
      <c r="L4956" s="96"/>
      <c r="M4956" s="96"/>
      <c r="N4956" s="97"/>
      <c r="O4956" s="5"/>
    </row>
    <row r="4957" spans="2:15">
      <c r="B4957" s="6"/>
      <c r="C4957" s="29">
        <v>1</v>
      </c>
      <c r="D4957" s="91" t="s">
        <v>11</v>
      </c>
      <c r="E4957" s="92"/>
      <c r="F4957" s="92"/>
      <c r="G4957" s="92"/>
      <c r="H4957" s="92"/>
      <c r="I4957" s="92"/>
      <c r="J4957" s="93"/>
      <c r="K4957" s="91" t="s">
        <v>11</v>
      </c>
      <c r="L4957" s="92"/>
      <c r="M4957" s="92"/>
      <c r="N4957" s="93"/>
      <c r="O4957" s="9"/>
    </row>
    <row r="4958" spans="2:15">
      <c r="B4958" s="6"/>
      <c r="C4958" s="29">
        <v>2</v>
      </c>
      <c r="D4958" s="91" t="s">
        <v>11</v>
      </c>
      <c r="E4958" s="92"/>
      <c r="F4958" s="92"/>
      <c r="G4958" s="92"/>
      <c r="H4958" s="92"/>
      <c r="I4958" s="92"/>
      <c r="J4958" s="93"/>
      <c r="K4958" s="91" t="s">
        <v>11</v>
      </c>
      <c r="L4958" s="92"/>
      <c r="M4958" s="92"/>
      <c r="N4958" s="93"/>
      <c r="O4958" s="9"/>
    </row>
    <row r="4959" spans="2:15">
      <c r="B4959" s="3"/>
      <c r="C4959" s="4"/>
      <c r="D4959" s="4"/>
      <c r="E4959" s="4"/>
      <c r="F4959" s="30"/>
      <c r="G4959" s="30"/>
      <c r="H4959" s="30"/>
      <c r="I4959" s="30"/>
      <c r="J4959" s="30"/>
      <c r="K4959" s="30"/>
      <c r="L4959" s="30"/>
      <c r="M4959" s="30"/>
      <c r="N4959" s="30"/>
      <c r="O4959" s="5"/>
    </row>
    <row r="4960" spans="2:15">
      <c r="B4960" s="6" t="s">
        <v>128</v>
      </c>
      <c r="C4960" s="7" t="s">
        <v>129</v>
      </c>
      <c r="D4960" s="7"/>
      <c r="E4960" s="7" t="s">
        <v>3</v>
      </c>
      <c r="F4960" s="7"/>
      <c r="G4960" s="7"/>
      <c r="H4960" s="7"/>
      <c r="I4960" s="11"/>
      <c r="J4960" s="11"/>
      <c r="K4960" s="11"/>
      <c r="L4960" s="11"/>
      <c r="M4960" s="11"/>
      <c r="N4960" s="11"/>
      <c r="O4960" s="9"/>
    </row>
    <row r="4961" spans="2:15">
      <c r="B4961" s="32"/>
      <c r="C4961" s="7" t="s">
        <v>9</v>
      </c>
      <c r="D4961" s="38" t="s">
        <v>130</v>
      </c>
      <c r="E4961" s="38" t="s">
        <v>3</v>
      </c>
      <c r="F4961" s="88" t="s">
        <v>325</v>
      </c>
      <c r="G4961" s="88"/>
      <c r="H4961" s="87"/>
      <c r="I4961" s="87"/>
      <c r="J4961" s="87"/>
      <c r="K4961" s="87"/>
      <c r="L4961" s="87"/>
      <c r="M4961" s="87"/>
      <c r="N4961" s="87"/>
      <c r="O4961" s="9"/>
    </row>
    <row r="4962" spans="2:15">
      <c r="B4962" s="32"/>
      <c r="C4962" s="7" t="s">
        <v>12</v>
      </c>
      <c r="D4962" s="38" t="s">
        <v>132</v>
      </c>
      <c r="E4962" s="38" t="s">
        <v>3</v>
      </c>
      <c r="F4962" s="11" t="s">
        <v>133</v>
      </c>
      <c r="G4962" s="88" t="s">
        <v>134</v>
      </c>
      <c r="H4962" s="87"/>
      <c r="I4962" s="87"/>
      <c r="J4962" s="87"/>
      <c r="K4962" s="87"/>
      <c r="L4962" s="87"/>
      <c r="M4962" s="87"/>
      <c r="N4962" s="87"/>
      <c r="O4962" s="9"/>
    </row>
    <row r="4963" spans="2:15">
      <c r="B4963" s="32"/>
      <c r="C4963" s="7"/>
      <c r="D4963" s="38"/>
      <c r="E4963" s="38"/>
      <c r="F4963" s="11" t="s">
        <v>135</v>
      </c>
      <c r="G4963" s="87" t="s">
        <v>136</v>
      </c>
      <c r="H4963" s="87"/>
      <c r="I4963" s="87"/>
      <c r="J4963" s="87"/>
      <c r="K4963" s="87"/>
      <c r="L4963" s="87"/>
      <c r="M4963" s="87"/>
      <c r="N4963" s="87"/>
      <c r="O4963" s="9"/>
    </row>
    <row r="4964" spans="2:15">
      <c r="B4964" s="32"/>
      <c r="C4964" s="7"/>
      <c r="D4964" s="38"/>
      <c r="E4964" s="38"/>
      <c r="F4964" s="11" t="s">
        <v>137</v>
      </c>
      <c r="G4964" s="87" t="s">
        <v>138</v>
      </c>
      <c r="H4964" s="87"/>
      <c r="I4964" s="87"/>
      <c r="J4964" s="87"/>
      <c r="K4964" s="87"/>
      <c r="L4964" s="87"/>
      <c r="M4964" s="87"/>
      <c r="N4964" s="87"/>
      <c r="O4964" s="9"/>
    </row>
    <row r="4965" spans="2:15">
      <c r="B4965" s="32"/>
      <c r="C4965" s="7"/>
      <c r="D4965" s="38"/>
      <c r="E4965" s="38"/>
      <c r="F4965" s="11" t="s">
        <v>139</v>
      </c>
      <c r="G4965" s="87" t="s">
        <v>140</v>
      </c>
      <c r="H4965" s="87"/>
      <c r="I4965" s="87"/>
      <c r="J4965" s="87"/>
      <c r="K4965" s="87"/>
      <c r="L4965" s="87"/>
      <c r="M4965" s="87"/>
      <c r="N4965" s="87"/>
      <c r="O4965" s="9"/>
    </row>
    <row r="4966" spans="2:15">
      <c r="B4966" s="32"/>
      <c r="C4966" s="7" t="s">
        <v>14</v>
      </c>
      <c r="D4966" s="39" t="s">
        <v>141</v>
      </c>
      <c r="E4966" s="38" t="s">
        <v>3</v>
      </c>
      <c r="F4966" s="11" t="s">
        <v>144</v>
      </c>
      <c r="G4966" s="88" t="s">
        <v>145</v>
      </c>
      <c r="H4966" s="87"/>
      <c r="I4966" s="87"/>
      <c r="J4966" s="87"/>
      <c r="K4966" s="87"/>
      <c r="L4966" s="87"/>
      <c r="M4966" s="87"/>
      <c r="N4966" s="87"/>
      <c r="O4966" s="9"/>
    </row>
    <row r="4967" spans="2:15">
      <c r="B4967" s="32"/>
      <c r="C4967" s="7"/>
      <c r="D4967" s="39"/>
      <c r="E4967" s="38"/>
      <c r="F4967" s="11" t="s">
        <v>146</v>
      </c>
      <c r="G4967" s="86" t="s">
        <v>147</v>
      </c>
      <c r="H4967" s="87"/>
      <c r="I4967" s="87"/>
      <c r="J4967" s="87"/>
      <c r="K4967" s="87"/>
      <c r="L4967" s="87"/>
      <c r="M4967" s="87"/>
      <c r="N4967" s="87"/>
      <c r="O4967" s="9"/>
    </row>
    <row r="4968" spans="2:15">
      <c r="B4968" s="32"/>
      <c r="C4968" s="7"/>
      <c r="D4968" s="39"/>
      <c r="E4968" s="38"/>
      <c r="F4968" s="11" t="s">
        <v>148</v>
      </c>
      <c r="G4968" s="86" t="s">
        <v>149</v>
      </c>
      <c r="H4968" s="87"/>
      <c r="I4968" s="87"/>
      <c r="J4968" s="87"/>
      <c r="K4968" s="87"/>
      <c r="L4968" s="87"/>
      <c r="M4968" s="87"/>
      <c r="N4968" s="87"/>
      <c r="O4968" s="9"/>
    </row>
    <row r="4969" spans="2:15">
      <c r="B4969" s="32"/>
      <c r="C4969" s="7"/>
      <c r="D4969" s="39"/>
      <c r="E4969" s="38"/>
      <c r="F4969" s="11" t="s">
        <v>326</v>
      </c>
      <c r="G4969" s="86" t="s">
        <v>327</v>
      </c>
      <c r="H4969" s="87"/>
      <c r="I4969" s="87"/>
      <c r="J4969" s="87"/>
      <c r="K4969" s="87"/>
      <c r="L4969" s="87"/>
      <c r="M4969" s="87"/>
      <c r="N4969" s="87"/>
      <c r="O4969" s="9"/>
    </row>
    <row r="4970" spans="2:15">
      <c r="B4970" s="32"/>
      <c r="C4970" s="7" t="s">
        <v>17</v>
      </c>
      <c r="D4970" s="38" t="s">
        <v>150</v>
      </c>
      <c r="E4970" s="38" t="s">
        <v>3</v>
      </c>
      <c r="F4970" s="11" t="s">
        <v>151</v>
      </c>
      <c r="G4970" s="11" t="s">
        <v>3</v>
      </c>
      <c r="H4970" s="88" t="s">
        <v>152</v>
      </c>
      <c r="I4970" s="87"/>
      <c r="J4970" s="87"/>
      <c r="K4970" s="87"/>
      <c r="L4970" s="87"/>
      <c r="M4970" s="87"/>
      <c r="N4970" s="87"/>
      <c r="O4970" s="9"/>
    </row>
    <row r="4971" spans="2:15">
      <c r="B4971" s="32"/>
      <c r="C4971" s="7"/>
      <c r="D4971" s="38"/>
      <c r="E4971" s="38"/>
      <c r="F4971" s="11" t="s">
        <v>328</v>
      </c>
      <c r="G4971" s="11" t="s">
        <v>3</v>
      </c>
      <c r="H4971" s="11" t="s">
        <v>329</v>
      </c>
      <c r="I4971" s="40"/>
      <c r="J4971" s="40"/>
      <c r="K4971" s="40"/>
      <c r="L4971" s="40"/>
      <c r="M4971" s="40"/>
      <c r="N4971" s="40"/>
      <c r="O4971" s="9"/>
    </row>
    <row r="4972" spans="2:15">
      <c r="B4972" s="32"/>
      <c r="C4972" s="7" t="s">
        <v>20</v>
      </c>
      <c r="D4972" s="38" t="s">
        <v>155</v>
      </c>
      <c r="E4972" s="38" t="s">
        <v>3</v>
      </c>
      <c r="F4972" s="88" t="s">
        <v>156</v>
      </c>
      <c r="G4972" s="87"/>
      <c r="H4972" s="87"/>
      <c r="I4972" s="87"/>
      <c r="J4972" s="87"/>
      <c r="K4972" s="87"/>
      <c r="L4972" s="87"/>
      <c r="M4972" s="87"/>
      <c r="N4972" s="87"/>
      <c r="O4972" s="9"/>
    </row>
    <row r="4973" spans="2:15">
      <c r="B4973" s="32"/>
      <c r="C4973" s="7"/>
      <c r="D4973" s="38"/>
      <c r="E4973" s="38"/>
      <c r="F4973" s="88" t="s">
        <v>157</v>
      </c>
      <c r="G4973" s="87"/>
      <c r="H4973" s="87"/>
      <c r="I4973" s="87"/>
      <c r="J4973" s="87"/>
      <c r="K4973" s="87"/>
      <c r="L4973" s="87"/>
      <c r="M4973" s="87"/>
      <c r="N4973" s="87"/>
      <c r="O4973" s="9"/>
    </row>
    <row r="4974" spans="2:15">
      <c r="B4974" s="32"/>
      <c r="C4974" s="7"/>
      <c r="D4974" s="38"/>
      <c r="E4974" s="38"/>
      <c r="F4974" s="88" t="s">
        <v>158</v>
      </c>
      <c r="G4974" s="87"/>
      <c r="H4974" s="87"/>
      <c r="I4974" s="87"/>
      <c r="J4974" s="87"/>
      <c r="K4974" s="87"/>
      <c r="L4974" s="87"/>
      <c r="M4974" s="87"/>
      <c r="N4974" s="87"/>
      <c r="O4974" s="9"/>
    </row>
    <row r="4975" spans="2:15">
      <c r="B4975" s="32"/>
      <c r="C4975" s="7"/>
      <c r="D4975" s="38"/>
      <c r="E4975" s="38"/>
      <c r="F4975" s="88" t="s">
        <v>159</v>
      </c>
      <c r="G4975" s="87"/>
      <c r="H4975" s="87"/>
      <c r="I4975" s="87"/>
      <c r="J4975" s="87"/>
      <c r="K4975" s="87"/>
      <c r="L4975" s="87"/>
      <c r="M4975" s="87"/>
      <c r="N4975" s="87"/>
      <c r="O4975" s="9"/>
    </row>
    <row r="4976" spans="2:15">
      <c r="B4976" s="32"/>
      <c r="C4976" s="7"/>
      <c r="D4976" s="38"/>
      <c r="E4976" s="38"/>
      <c r="F4976" s="88" t="s">
        <v>160</v>
      </c>
      <c r="G4976" s="87"/>
      <c r="H4976" s="87"/>
      <c r="I4976" s="87"/>
      <c r="J4976" s="87"/>
      <c r="K4976" s="87"/>
      <c r="L4976" s="87"/>
      <c r="M4976" s="87"/>
      <c r="N4976" s="87"/>
      <c r="O4976" s="9"/>
    </row>
    <row r="4977" spans="2:15">
      <c r="B4977" s="32"/>
      <c r="C4977" s="7"/>
      <c r="D4977" s="38"/>
      <c r="E4977" s="38"/>
      <c r="F4977" s="88" t="s">
        <v>161</v>
      </c>
      <c r="G4977" s="87"/>
      <c r="H4977" s="87"/>
      <c r="I4977" s="87"/>
      <c r="J4977" s="87"/>
      <c r="K4977" s="87"/>
      <c r="L4977" s="87"/>
      <c r="M4977" s="87"/>
      <c r="N4977" s="87"/>
      <c r="O4977" s="9"/>
    </row>
    <row r="4978" spans="2:15">
      <c r="B4978" s="32"/>
      <c r="C4978" s="7" t="s">
        <v>22</v>
      </c>
      <c r="D4978" s="38" t="s">
        <v>162</v>
      </c>
      <c r="E4978" s="38" t="s">
        <v>3</v>
      </c>
      <c r="F4978" s="41" t="s">
        <v>163</v>
      </c>
      <c r="G4978" s="11"/>
      <c r="H4978" s="7" t="s">
        <v>164</v>
      </c>
      <c r="I4978" s="8"/>
      <c r="J4978" s="11" t="s">
        <v>165</v>
      </c>
      <c r="K4978" s="11"/>
      <c r="L4978" s="11"/>
      <c r="M4978" s="11"/>
      <c r="N4978" s="11"/>
      <c r="O4978" s="9"/>
    </row>
    <row r="4979" spans="2:15">
      <c r="B4979" s="32"/>
      <c r="C4979" s="7"/>
      <c r="D4979" s="38"/>
      <c r="E4979" s="42"/>
      <c r="F4979" s="41" t="s">
        <v>166</v>
      </c>
      <c r="G4979" s="28"/>
      <c r="H4979" s="7" t="s">
        <v>167</v>
      </c>
      <c r="I4979" s="43"/>
      <c r="J4979" s="7" t="s">
        <v>168</v>
      </c>
      <c r="K4979" s="11"/>
      <c r="L4979" s="11"/>
      <c r="M4979" s="11"/>
      <c r="N4979" s="11"/>
      <c r="O4979" s="9"/>
    </row>
    <row r="4980" spans="2:15">
      <c r="B4980" s="32"/>
      <c r="C4980" s="7"/>
      <c r="D4980" s="38"/>
      <c r="E4980" s="42"/>
      <c r="F4980" s="41" t="s">
        <v>169</v>
      </c>
      <c r="G4980" s="28"/>
      <c r="H4980" s="7" t="s">
        <v>170</v>
      </c>
      <c r="I4980" s="43"/>
      <c r="J4980" s="43" t="s">
        <v>168</v>
      </c>
      <c r="K4980" s="11"/>
      <c r="L4980" s="11"/>
      <c r="M4980" s="11"/>
      <c r="N4980" s="11"/>
      <c r="O4980" s="9"/>
    </row>
    <row r="4981" spans="2:15">
      <c r="B4981" s="32"/>
      <c r="C4981" s="7"/>
      <c r="D4981" s="38"/>
      <c r="E4981" s="42"/>
      <c r="F4981" s="41" t="s">
        <v>171</v>
      </c>
      <c r="G4981" s="28"/>
      <c r="H4981" s="7" t="s">
        <v>172</v>
      </c>
      <c r="I4981" s="43"/>
      <c r="J4981" s="43" t="s">
        <v>168</v>
      </c>
      <c r="K4981" s="11"/>
      <c r="L4981" s="11"/>
      <c r="M4981" s="11"/>
      <c r="N4981" s="11"/>
      <c r="O4981" s="9"/>
    </row>
    <row r="4982" spans="2:15">
      <c r="B4982" s="32"/>
      <c r="C4982" s="7"/>
      <c r="D4982" s="44"/>
      <c r="E4982" s="42"/>
      <c r="F4982" s="41" t="s">
        <v>173</v>
      </c>
      <c r="G4982" s="28"/>
      <c r="H4982" s="7" t="s">
        <v>174</v>
      </c>
      <c r="I4982" s="43"/>
      <c r="J4982" s="43" t="s">
        <v>168</v>
      </c>
      <c r="K4982" s="11"/>
      <c r="L4982" s="11"/>
      <c r="M4982" s="11"/>
      <c r="N4982" s="11"/>
      <c r="O4982" s="9"/>
    </row>
    <row r="4983" spans="2:15">
      <c r="B4983" s="32"/>
      <c r="C4983" s="7"/>
      <c r="D4983" s="44"/>
      <c r="E4983" s="42"/>
      <c r="F4983" s="41" t="s">
        <v>175</v>
      </c>
      <c r="G4983" s="28"/>
      <c r="H4983" s="7" t="s">
        <v>176</v>
      </c>
      <c r="I4983" s="43"/>
      <c r="J4983" s="43" t="s">
        <v>168</v>
      </c>
      <c r="K4983" s="11"/>
      <c r="L4983" s="11"/>
      <c r="M4983" s="11"/>
      <c r="N4983" s="11"/>
      <c r="O4983" s="9"/>
    </row>
    <row r="4984" spans="2:15">
      <c r="B4984" s="32"/>
      <c r="C4984" s="7" t="s">
        <v>24</v>
      </c>
      <c r="D4984" s="38" t="s">
        <v>177</v>
      </c>
      <c r="E4984" s="10"/>
      <c r="F4984" s="11" t="s">
        <v>178</v>
      </c>
      <c r="G4984" s="88" t="s">
        <v>179</v>
      </c>
      <c r="H4984" s="87"/>
      <c r="I4984" s="87"/>
      <c r="J4984" s="87"/>
      <c r="K4984" s="87"/>
      <c r="L4984" s="87"/>
      <c r="M4984" s="87"/>
      <c r="N4984" s="87"/>
      <c r="O4984" s="9"/>
    </row>
    <row r="4985" spans="2:15">
      <c r="B4985" s="32"/>
      <c r="C4985" s="11"/>
      <c r="D4985" s="44"/>
      <c r="E4985" s="44"/>
      <c r="F4985" s="28" t="s">
        <v>180</v>
      </c>
      <c r="G4985" s="88" t="s">
        <v>181</v>
      </c>
      <c r="H4985" s="87"/>
      <c r="I4985" s="87"/>
      <c r="J4985" s="87"/>
      <c r="K4985" s="87"/>
      <c r="L4985" s="87"/>
      <c r="M4985" s="87"/>
      <c r="N4985" s="87"/>
      <c r="O4985" s="9"/>
    </row>
    <row r="4986" spans="2:15">
      <c r="B4986" s="32"/>
      <c r="C4986" s="11"/>
      <c r="D4986" s="44"/>
      <c r="E4986" s="44"/>
      <c r="F4986" s="28" t="s">
        <v>182</v>
      </c>
      <c r="G4986" s="88" t="s">
        <v>183</v>
      </c>
      <c r="H4986" s="87"/>
      <c r="I4986" s="87"/>
      <c r="J4986" s="87"/>
      <c r="K4986" s="87"/>
      <c r="L4986" s="87"/>
      <c r="M4986" s="87"/>
      <c r="N4986" s="87"/>
      <c r="O4986" s="9"/>
    </row>
    <row r="4987" spans="2:15">
      <c r="B4987" s="32"/>
      <c r="C4987" s="11"/>
      <c r="D4987" s="44"/>
      <c r="E4987" s="44"/>
      <c r="F4987" s="28" t="s">
        <v>184</v>
      </c>
      <c r="G4987" s="88" t="s">
        <v>330</v>
      </c>
      <c r="H4987" s="87"/>
      <c r="I4987" s="87"/>
      <c r="J4987" s="87"/>
      <c r="K4987" s="87"/>
      <c r="L4987" s="87"/>
      <c r="M4987" s="87"/>
      <c r="N4987" s="87"/>
      <c r="O4987" s="9"/>
    </row>
    <row r="4988" spans="2:15">
      <c r="B4988" s="3"/>
      <c r="C4988" s="4"/>
      <c r="D4988" s="45"/>
      <c r="E4988" s="45"/>
      <c r="F4988" s="4"/>
      <c r="G4988" s="4"/>
      <c r="H4988" s="4"/>
      <c r="I4988" s="4"/>
      <c r="J4988" s="4"/>
      <c r="K4988" s="4"/>
      <c r="L4988" s="4"/>
      <c r="M4988" s="4"/>
      <c r="N4988" s="4"/>
      <c r="O4988" s="5"/>
    </row>
    <row r="4989" spans="2:15">
      <c r="B4989" s="6" t="s">
        <v>186</v>
      </c>
      <c r="C4989" s="89" t="s">
        <v>187</v>
      </c>
      <c r="D4989" s="90"/>
      <c r="E4989" s="7" t="s">
        <v>3</v>
      </c>
      <c r="F4989" s="7" t="s">
        <v>188</v>
      </c>
      <c r="G4989" s="7"/>
      <c r="H4989" s="10"/>
      <c r="I4989" s="7"/>
      <c r="J4989" s="11"/>
      <c r="K4989" s="11"/>
      <c r="L4989" s="11"/>
      <c r="M4989" s="11"/>
      <c r="N4989" s="11"/>
      <c r="O4989" s="9"/>
    </row>
    <row r="4990" spans="2:15">
      <c r="B4990" s="3"/>
      <c r="C4990" s="4"/>
      <c r="D4990" s="45"/>
      <c r="E4990" s="45"/>
      <c r="F4990" s="4"/>
      <c r="G4990" s="4"/>
      <c r="H4990" s="4"/>
      <c r="I4990" s="4"/>
      <c r="J4990" s="4"/>
      <c r="K4990" s="4"/>
      <c r="L4990" s="4"/>
      <c r="M4990" s="4"/>
      <c r="N4990" s="4"/>
      <c r="O4990" s="5"/>
    </row>
    <row r="4991" spans="2:15">
      <c r="B4991" s="6" t="s">
        <v>189</v>
      </c>
      <c r="C4991" s="7" t="s">
        <v>190</v>
      </c>
      <c r="D4991" s="7"/>
      <c r="E4991" s="38" t="s">
        <v>3</v>
      </c>
      <c r="F4991" s="28">
        <v>6</v>
      </c>
      <c r="G4991" s="11"/>
      <c r="H4991" s="11"/>
      <c r="I4991" s="11"/>
      <c r="J4991" s="7"/>
      <c r="K4991" s="11"/>
      <c r="L4991" s="11"/>
      <c r="M4991" s="11"/>
      <c r="N4991" s="11"/>
      <c r="O4991" s="9"/>
    </row>
    <row r="4992" spans="2:15">
      <c r="B4992" s="46"/>
      <c r="C4992" s="47"/>
      <c r="D4992" s="48"/>
      <c r="E4992" s="48"/>
      <c r="F4992" s="49"/>
      <c r="G4992" s="49"/>
      <c r="H4992" s="49"/>
      <c r="I4992" s="49"/>
      <c r="J4992" s="49"/>
      <c r="K4992" s="49"/>
      <c r="L4992" s="49"/>
      <c r="M4992" s="49"/>
      <c r="N4992" s="49"/>
      <c r="O4992" s="50"/>
    </row>
    <row r="4997" spans="11:11">
      <c r="K4997" s="55" t="s">
        <v>98</v>
      </c>
    </row>
    <row r="4998" spans="11:11">
      <c r="K4998" s="56" t="s">
        <v>644</v>
      </c>
    </row>
    <row r="4999" spans="11:11">
      <c r="K4999" s="58"/>
    </row>
    <row r="5000" spans="11:11">
      <c r="K5000" s="58"/>
    </row>
    <row r="5001" spans="11:11">
      <c r="K5001" s="58"/>
    </row>
    <row r="5002" spans="11:11">
      <c r="K5002" s="84" t="s">
        <v>645</v>
      </c>
    </row>
    <row r="5003" spans="11:11">
      <c r="K5003" s="57" t="s">
        <v>646</v>
      </c>
    </row>
    <row r="5088" spans="2:15">
      <c r="B5088" s="120" t="s">
        <v>0</v>
      </c>
      <c r="C5088" s="121"/>
      <c r="D5088" s="121"/>
      <c r="E5088" s="121"/>
      <c r="F5088" s="121"/>
      <c r="G5088" s="121"/>
      <c r="H5088" s="121"/>
      <c r="I5088" s="121"/>
      <c r="J5088" s="121"/>
      <c r="K5088" s="121"/>
      <c r="L5088" s="121"/>
      <c r="M5088" s="121"/>
      <c r="N5088" s="121"/>
      <c r="O5088" s="1"/>
    </row>
    <row r="5089" spans="2:15">
      <c r="B5089" s="3"/>
      <c r="C5089" s="4"/>
      <c r="D5089" s="4"/>
      <c r="E5089" s="4"/>
      <c r="F5089" s="4"/>
      <c r="G5089" s="4"/>
      <c r="H5089" s="4"/>
      <c r="I5089" s="4"/>
      <c r="J5089" s="4"/>
      <c r="K5089" s="4"/>
      <c r="L5089" s="4"/>
      <c r="M5089" s="4"/>
      <c r="N5089" s="4"/>
      <c r="O5089" s="5"/>
    </row>
    <row r="5090" spans="2:15">
      <c r="B5090" s="6" t="s">
        <v>1</v>
      </c>
      <c r="C5090" s="7" t="s">
        <v>2</v>
      </c>
      <c r="D5090" s="7"/>
      <c r="E5090" s="8" t="s">
        <v>3</v>
      </c>
      <c r="F5090" s="94" t="s">
        <v>350</v>
      </c>
      <c r="G5090" s="94"/>
      <c r="H5090" s="94"/>
      <c r="I5090" s="94"/>
      <c r="J5090" s="94"/>
      <c r="K5090" s="94"/>
      <c r="L5090" s="94"/>
      <c r="M5090" s="94"/>
      <c r="N5090" s="94"/>
      <c r="O5090" s="9"/>
    </row>
    <row r="5091" spans="2:15">
      <c r="B5091" s="6"/>
      <c r="C5091" s="7"/>
      <c r="D5091" s="7"/>
      <c r="E5091" s="8"/>
      <c r="F5091" s="7"/>
      <c r="G5091" s="7"/>
      <c r="H5091" s="7"/>
      <c r="I5091" s="7"/>
      <c r="J5091" s="7"/>
      <c r="K5091" s="7"/>
      <c r="L5091" s="7"/>
      <c r="M5091" s="7"/>
      <c r="N5091" s="7"/>
      <c r="O5091" s="9"/>
    </row>
    <row r="5092" spans="2:15">
      <c r="B5092" s="6" t="s">
        <v>4</v>
      </c>
      <c r="C5092" s="7" t="s">
        <v>5</v>
      </c>
      <c r="D5092" s="7"/>
      <c r="E5092" s="8" t="s">
        <v>3</v>
      </c>
      <c r="F5092" s="94" t="s">
        <v>11</v>
      </c>
      <c r="G5092" s="94"/>
      <c r="H5092" s="94"/>
      <c r="I5092" s="94"/>
      <c r="J5092" s="94"/>
      <c r="K5092" s="94"/>
      <c r="L5092" s="94"/>
      <c r="M5092" s="94"/>
      <c r="N5092" s="94"/>
      <c r="O5092" s="9"/>
    </row>
    <row r="5093" spans="2:15">
      <c r="B5093" s="6"/>
      <c r="C5093" s="7"/>
      <c r="D5093" s="7"/>
      <c r="E5093" s="8"/>
      <c r="F5093" s="7"/>
      <c r="G5093" s="7"/>
      <c r="H5093" s="7"/>
      <c r="I5093" s="7"/>
      <c r="J5093" s="7"/>
      <c r="K5093" s="7"/>
      <c r="L5093" s="7"/>
      <c r="M5093" s="7"/>
      <c r="N5093" s="7"/>
      <c r="O5093" s="9"/>
    </row>
    <row r="5094" spans="2:15">
      <c r="B5094" s="6" t="s">
        <v>6</v>
      </c>
      <c r="C5094" s="7" t="s">
        <v>7</v>
      </c>
      <c r="D5094" s="7"/>
      <c r="E5094" s="8" t="s">
        <v>3</v>
      </c>
      <c r="F5094" s="94" t="s">
        <v>307</v>
      </c>
      <c r="G5094" s="94"/>
      <c r="H5094" s="94"/>
      <c r="I5094" s="94"/>
      <c r="J5094" s="94"/>
      <c r="K5094" s="94"/>
      <c r="L5094" s="94"/>
      <c r="M5094" s="94"/>
      <c r="N5094" s="94"/>
      <c r="O5094" s="9"/>
    </row>
    <row r="5095" spans="2:15">
      <c r="B5095" s="6"/>
      <c r="C5095" s="7" t="s">
        <v>9</v>
      </c>
      <c r="D5095" s="11" t="s">
        <v>10</v>
      </c>
      <c r="E5095" s="8" t="s">
        <v>3</v>
      </c>
      <c r="F5095" s="94" t="s">
        <v>11</v>
      </c>
      <c r="G5095" s="94"/>
      <c r="H5095" s="94"/>
      <c r="I5095" s="94"/>
      <c r="J5095" s="94"/>
      <c r="K5095" s="94"/>
      <c r="L5095" s="94"/>
      <c r="M5095" s="94"/>
      <c r="N5095" s="94"/>
      <c r="O5095" s="9"/>
    </row>
    <row r="5096" spans="2:15">
      <c r="B5096" s="6"/>
      <c r="C5096" s="7" t="s">
        <v>12</v>
      </c>
      <c r="D5096" s="11" t="s">
        <v>13</v>
      </c>
      <c r="E5096" s="8" t="s">
        <v>3</v>
      </c>
      <c r="F5096" s="94" t="s">
        <v>11</v>
      </c>
      <c r="G5096" s="94"/>
      <c r="H5096" s="94"/>
      <c r="I5096" s="94"/>
      <c r="J5096" s="94"/>
      <c r="K5096" s="94"/>
      <c r="L5096" s="94"/>
      <c r="M5096" s="94"/>
      <c r="N5096" s="94"/>
      <c r="O5096" s="9"/>
    </row>
    <row r="5097" spans="2:15">
      <c r="B5097" s="6"/>
      <c r="C5097" s="7" t="s">
        <v>14</v>
      </c>
      <c r="D5097" s="11" t="s">
        <v>15</v>
      </c>
      <c r="E5097" s="8" t="s">
        <v>3</v>
      </c>
      <c r="F5097" s="94" t="s">
        <v>16</v>
      </c>
      <c r="G5097" s="94"/>
      <c r="H5097" s="94"/>
      <c r="I5097" s="94"/>
      <c r="J5097" s="94"/>
      <c r="K5097" s="94"/>
      <c r="L5097" s="94"/>
      <c r="M5097" s="94"/>
      <c r="N5097" s="94"/>
      <c r="O5097" s="9"/>
    </row>
    <row r="5098" spans="2:15">
      <c r="B5098" s="6"/>
      <c r="C5098" s="7" t="s">
        <v>17</v>
      </c>
      <c r="D5098" s="11" t="s">
        <v>18</v>
      </c>
      <c r="E5098" s="8" t="s">
        <v>3</v>
      </c>
      <c r="F5098" s="94" t="s">
        <v>389</v>
      </c>
      <c r="G5098" s="94"/>
      <c r="H5098" s="94"/>
      <c r="I5098" s="94"/>
      <c r="J5098" s="94"/>
      <c r="K5098" s="94"/>
      <c r="L5098" s="94"/>
      <c r="M5098" s="94"/>
      <c r="N5098" s="94"/>
      <c r="O5098" s="9"/>
    </row>
    <row r="5099" spans="2:15">
      <c r="B5099" s="6"/>
      <c r="C5099" s="7" t="s">
        <v>20</v>
      </c>
      <c r="D5099" s="11" t="s">
        <v>21</v>
      </c>
      <c r="E5099" s="8" t="s">
        <v>3</v>
      </c>
      <c r="F5099" s="94" t="s">
        <v>442</v>
      </c>
      <c r="G5099" s="94"/>
      <c r="H5099" s="94"/>
      <c r="I5099" s="94"/>
      <c r="J5099" s="94"/>
      <c r="K5099" s="94"/>
      <c r="L5099" s="94"/>
      <c r="M5099" s="94"/>
      <c r="N5099" s="94"/>
      <c r="O5099" s="9"/>
    </row>
    <row r="5100" spans="2:15">
      <c r="B5100" s="6"/>
      <c r="C5100" s="7" t="s">
        <v>22</v>
      </c>
      <c r="D5100" s="11" t="s">
        <v>23</v>
      </c>
      <c r="E5100" s="8" t="s">
        <v>3</v>
      </c>
      <c r="F5100" s="112" t="s">
        <v>11</v>
      </c>
      <c r="G5100" s="112"/>
      <c r="H5100" s="112"/>
      <c r="I5100" s="94"/>
      <c r="J5100" s="94"/>
      <c r="K5100" s="94"/>
      <c r="L5100" s="94"/>
      <c r="M5100" s="94"/>
      <c r="N5100" s="94"/>
      <c r="O5100" s="9"/>
    </row>
    <row r="5101" spans="2:15">
      <c r="B5101" s="6"/>
      <c r="C5101" s="7" t="s">
        <v>24</v>
      </c>
      <c r="D5101" s="11" t="s">
        <v>25</v>
      </c>
      <c r="E5101" s="8" t="s">
        <v>3</v>
      </c>
      <c r="F5101" s="112" t="s">
        <v>11</v>
      </c>
      <c r="G5101" s="112"/>
      <c r="H5101" s="112"/>
      <c r="I5101" s="94"/>
      <c r="J5101" s="94"/>
      <c r="K5101" s="94"/>
      <c r="L5101" s="94"/>
      <c r="M5101" s="94"/>
      <c r="N5101" s="94"/>
      <c r="O5101" s="9"/>
    </row>
    <row r="5102" spans="2:15">
      <c r="B5102" s="6"/>
      <c r="C5102" s="7"/>
      <c r="D5102" s="11"/>
      <c r="E5102" s="8"/>
      <c r="F5102" s="12"/>
      <c r="G5102" s="12"/>
      <c r="H5102" s="12"/>
      <c r="I5102" s="7"/>
      <c r="J5102" s="7"/>
      <c r="K5102" s="7"/>
      <c r="L5102" s="7"/>
      <c r="M5102" s="7"/>
      <c r="N5102" s="7"/>
      <c r="O5102" s="9"/>
    </row>
    <row r="5103" spans="2:15" ht="34.200000000000003" customHeight="1">
      <c r="B5103" s="6" t="s">
        <v>26</v>
      </c>
      <c r="C5103" s="7" t="s">
        <v>27</v>
      </c>
      <c r="D5103" s="7"/>
      <c r="E5103" s="8" t="s">
        <v>3</v>
      </c>
      <c r="F5103" s="89" t="s">
        <v>351</v>
      </c>
      <c r="G5103" s="89"/>
      <c r="H5103" s="89"/>
      <c r="I5103" s="89"/>
      <c r="J5103" s="89"/>
      <c r="K5103" s="89"/>
      <c r="L5103" s="89"/>
      <c r="M5103" s="89"/>
      <c r="N5103" s="89"/>
      <c r="O5103" s="9"/>
    </row>
    <row r="5104" spans="2:15">
      <c r="B5104" s="6"/>
      <c r="C5104" s="7"/>
      <c r="D5104" s="7"/>
      <c r="E5104" s="8"/>
      <c r="F5104" s="13"/>
      <c r="G5104" s="13"/>
      <c r="H5104" s="13"/>
      <c r="I5104" s="13"/>
      <c r="J5104" s="13"/>
      <c r="K5104" s="13"/>
      <c r="L5104" s="13"/>
      <c r="M5104" s="13"/>
      <c r="N5104" s="13"/>
      <c r="O5104" s="9"/>
    </row>
    <row r="5105" spans="2:15">
      <c r="B5105" s="6" t="s">
        <v>28</v>
      </c>
      <c r="C5105" s="7" t="s">
        <v>29</v>
      </c>
      <c r="D5105" s="7"/>
      <c r="E5105" s="8" t="s">
        <v>3</v>
      </c>
      <c r="F5105" s="113"/>
      <c r="G5105" s="113"/>
      <c r="H5105" s="113"/>
      <c r="I5105" s="113"/>
      <c r="J5105" s="113"/>
      <c r="K5105" s="113"/>
      <c r="L5105" s="113"/>
      <c r="M5105" s="113"/>
      <c r="N5105" s="113"/>
      <c r="O5105" s="9"/>
    </row>
    <row r="5106" spans="2:15">
      <c r="B5106" s="6"/>
      <c r="C5106" s="7" t="s">
        <v>9</v>
      </c>
      <c r="D5106" s="11" t="s">
        <v>30</v>
      </c>
      <c r="E5106" s="8" t="s">
        <v>31</v>
      </c>
      <c r="F5106" s="88" t="s">
        <v>335</v>
      </c>
      <c r="G5106" s="88"/>
      <c r="H5106" s="88"/>
      <c r="I5106" s="88"/>
      <c r="J5106" s="88"/>
      <c r="K5106" s="88"/>
      <c r="L5106" s="88"/>
      <c r="M5106" s="88"/>
      <c r="N5106" s="88"/>
      <c r="O5106" s="9"/>
    </row>
    <row r="5107" spans="2:15">
      <c r="B5107" s="6"/>
      <c r="C5107" s="7" t="s">
        <v>12</v>
      </c>
      <c r="D5107" s="11" t="s">
        <v>32</v>
      </c>
      <c r="E5107" s="8" t="s">
        <v>3</v>
      </c>
      <c r="F5107" s="7" t="s">
        <v>33</v>
      </c>
      <c r="G5107" s="7" t="s">
        <v>352</v>
      </c>
      <c r="H5107" s="7"/>
      <c r="I5107" s="7"/>
      <c r="J5107" s="7"/>
      <c r="K5107" s="7"/>
      <c r="L5107" s="7"/>
      <c r="M5107" s="7"/>
      <c r="N5107" s="7"/>
      <c r="O5107" s="9"/>
    </row>
    <row r="5108" spans="2:15">
      <c r="B5108" s="6"/>
      <c r="C5108" s="7"/>
      <c r="D5108" s="11"/>
      <c r="E5108" s="8"/>
      <c r="F5108" s="7" t="s">
        <v>34</v>
      </c>
      <c r="G5108" s="7" t="s">
        <v>353</v>
      </c>
      <c r="H5108" s="7"/>
      <c r="I5108" s="7"/>
      <c r="J5108" s="7"/>
      <c r="K5108" s="7"/>
      <c r="L5108" s="7"/>
      <c r="M5108" s="7"/>
      <c r="N5108" s="7"/>
      <c r="O5108" s="9"/>
    </row>
    <row r="5109" spans="2:15">
      <c r="B5109" s="6"/>
      <c r="C5109" s="7"/>
      <c r="D5109" s="11"/>
      <c r="E5109" s="8"/>
      <c r="F5109" s="7" t="s">
        <v>6</v>
      </c>
      <c r="G5109" s="7" t="s">
        <v>36</v>
      </c>
      <c r="H5109" s="7"/>
      <c r="I5109" s="7"/>
      <c r="J5109" s="7"/>
      <c r="K5109" s="7"/>
      <c r="L5109" s="7"/>
      <c r="M5109" s="7"/>
      <c r="N5109" s="7"/>
      <c r="O5109" s="9"/>
    </row>
    <row r="5110" spans="2:15">
      <c r="B5110" s="6"/>
      <c r="C5110" s="7" t="s">
        <v>14</v>
      </c>
      <c r="D5110" s="11" t="s">
        <v>37</v>
      </c>
      <c r="E5110" s="8" t="s">
        <v>3</v>
      </c>
      <c r="F5110" s="88"/>
      <c r="G5110" s="88"/>
      <c r="H5110" s="88"/>
      <c r="I5110" s="88"/>
      <c r="J5110" s="88"/>
      <c r="K5110" s="88"/>
      <c r="L5110" s="88"/>
      <c r="M5110" s="88"/>
      <c r="N5110" s="88"/>
      <c r="O5110" s="9"/>
    </row>
    <row r="5111" spans="2:15">
      <c r="B5111" s="6"/>
      <c r="C5111" s="7"/>
      <c r="D5111" s="11"/>
      <c r="E5111" s="8"/>
      <c r="F5111" s="13"/>
      <c r="G5111" s="13"/>
      <c r="H5111" s="13"/>
      <c r="I5111" s="13"/>
      <c r="J5111" s="13"/>
      <c r="K5111" s="13"/>
      <c r="L5111" s="13"/>
      <c r="M5111" s="13"/>
      <c r="N5111" s="13"/>
      <c r="O5111" s="9"/>
    </row>
    <row r="5112" spans="2:15">
      <c r="B5112" s="6" t="s">
        <v>38</v>
      </c>
      <c r="C5112" s="7" t="s">
        <v>39</v>
      </c>
      <c r="D5112" s="7"/>
      <c r="E5112" s="11" t="s">
        <v>3</v>
      </c>
      <c r="F5112" s="11"/>
      <c r="G5112" s="11"/>
      <c r="H5112" s="11"/>
      <c r="I5112" s="11"/>
      <c r="J5112" s="11"/>
      <c r="K5112" s="11"/>
      <c r="L5112" s="11"/>
      <c r="M5112" s="11"/>
      <c r="N5112" s="11"/>
      <c r="O5112" s="9"/>
    </row>
    <row r="5113" spans="2:15" ht="46.8">
      <c r="B5113" s="14"/>
      <c r="C5113" s="15" t="s">
        <v>40</v>
      </c>
      <c r="D5113" s="105" t="s">
        <v>41</v>
      </c>
      <c r="E5113" s="106"/>
      <c r="F5113" s="106"/>
      <c r="G5113" s="106"/>
      <c r="H5113" s="106"/>
      <c r="I5113" s="107"/>
      <c r="J5113" s="16" t="s">
        <v>42</v>
      </c>
      <c r="K5113" s="16" t="s">
        <v>43</v>
      </c>
      <c r="L5113" s="16" t="s">
        <v>44</v>
      </c>
      <c r="M5113" s="16" t="s">
        <v>45</v>
      </c>
      <c r="N5113" s="16" t="s">
        <v>46</v>
      </c>
      <c r="O5113" s="5"/>
    </row>
    <row r="5114" spans="2:15" ht="34.950000000000003" customHeight="1">
      <c r="B5114" s="6"/>
      <c r="C5114" s="64">
        <v>1</v>
      </c>
      <c r="D5114" s="114" t="s">
        <v>354</v>
      </c>
      <c r="E5114" s="115"/>
      <c r="F5114" s="116"/>
      <c r="G5114" s="116"/>
      <c r="H5114" s="116"/>
      <c r="I5114" s="117"/>
      <c r="J5114" s="72" t="s">
        <v>47</v>
      </c>
      <c r="K5114" s="18">
        <f>48*2</f>
        <v>96</v>
      </c>
      <c r="L5114" s="19">
        <v>5</v>
      </c>
      <c r="M5114" s="24">
        <f>K5114*L5114</f>
        <v>480</v>
      </c>
      <c r="N5114" s="21">
        <f>M5114/1250</f>
        <v>0.38400000000000001</v>
      </c>
      <c r="O5114" s="9"/>
    </row>
    <row r="5115" spans="2:15" ht="34.950000000000003" customHeight="1">
      <c r="B5115" s="6"/>
      <c r="C5115" s="64">
        <v>2</v>
      </c>
      <c r="D5115" s="114" t="s">
        <v>355</v>
      </c>
      <c r="E5115" s="115"/>
      <c r="F5115" s="116"/>
      <c r="G5115" s="116"/>
      <c r="H5115" s="116"/>
      <c r="I5115" s="117"/>
      <c r="J5115" s="23" t="s">
        <v>47</v>
      </c>
      <c r="K5115" s="18">
        <f t="shared" ref="K5115:K5120" si="62">48*2</f>
        <v>96</v>
      </c>
      <c r="L5115" s="19">
        <v>5</v>
      </c>
      <c r="M5115" s="20">
        <f t="shared" ref="M5115:M5120" si="63">K5115*L5115</f>
        <v>480</v>
      </c>
      <c r="N5115" s="21">
        <f t="shared" ref="N5115:N5120" si="64">M5115/1250</f>
        <v>0.38400000000000001</v>
      </c>
      <c r="O5115" s="9"/>
    </row>
    <row r="5116" spans="2:15" ht="34.950000000000003" customHeight="1">
      <c r="B5116" s="6"/>
      <c r="C5116" s="64">
        <v>3</v>
      </c>
      <c r="D5116" s="114" t="s">
        <v>356</v>
      </c>
      <c r="E5116" s="115"/>
      <c r="F5116" s="116"/>
      <c r="G5116" s="116"/>
      <c r="H5116" s="116"/>
      <c r="I5116" s="117"/>
      <c r="J5116" s="17" t="s">
        <v>266</v>
      </c>
      <c r="K5116" s="18">
        <f t="shared" si="62"/>
        <v>96</v>
      </c>
      <c r="L5116" s="19">
        <v>5</v>
      </c>
      <c r="M5116" s="20">
        <f t="shared" si="63"/>
        <v>480</v>
      </c>
      <c r="N5116" s="21">
        <f t="shared" si="64"/>
        <v>0.38400000000000001</v>
      </c>
      <c r="O5116" s="9"/>
    </row>
    <row r="5117" spans="2:15" ht="34.950000000000003" customHeight="1">
      <c r="B5117" s="6"/>
      <c r="C5117" s="64">
        <v>4</v>
      </c>
      <c r="D5117" s="114" t="s">
        <v>357</v>
      </c>
      <c r="E5117" s="115"/>
      <c r="F5117" s="116"/>
      <c r="G5117" s="116"/>
      <c r="H5117" s="116"/>
      <c r="I5117" s="117"/>
      <c r="J5117" s="17" t="s">
        <v>358</v>
      </c>
      <c r="K5117" s="18">
        <f t="shared" si="62"/>
        <v>96</v>
      </c>
      <c r="L5117" s="19">
        <v>5</v>
      </c>
      <c r="M5117" s="20">
        <f t="shared" si="63"/>
        <v>480</v>
      </c>
      <c r="N5117" s="21">
        <f t="shared" si="64"/>
        <v>0.38400000000000001</v>
      </c>
      <c r="O5117" s="9"/>
    </row>
    <row r="5118" spans="2:15" ht="34.950000000000003" customHeight="1">
      <c r="B5118" s="6"/>
      <c r="C5118" s="64">
        <v>5</v>
      </c>
      <c r="D5118" s="114" t="s">
        <v>359</v>
      </c>
      <c r="E5118" s="115"/>
      <c r="F5118" s="116"/>
      <c r="G5118" s="116"/>
      <c r="H5118" s="116"/>
      <c r="I5118" s="117"/>
      <c r="J5118" s="17" t="s">
        <v>360</v>
      </c>
      <c r="K5118" s="18">
        <f t="shared" si="62"/>
        <v>96</v>
      </c>
      <c r="L5118" s="19">
        <v>3</v>
      </c>
      <c r="M5118" s="20">
        <f t="shared" si="63"/>
        <v>288</v>
      </c>
      <c r="N5118" s="21">
        <f t="shared" si="64"/>
        <v>0.23039999999999999</v>
      </c>
      <c r="O5118" s="9"/>
    </row>
    <row r="5119" spans="2:15" ht="34.950000000000003" customHeight="1">
      <c r="B5119" s="6"/>
      <c r="C5119" s="64">
        <v>6</v>
      </c>
      <c r="D5119" s="114" t="s">
        <v>361</v>
      </c>
      <c r="E5119" s="115"/>
      <c r="F5119" s="116"/>
      <c r="G5119" s="116"/>
      <c r="H5119" s="116"/>
      <c r="I5119" s="117"/>
      <c r="J5119" s="17" t="s">
        <v>47</v>
      </c>
      <c r="K5119" s="18">
        <f t="shared" si="62"/>
        <v>96</v>
      </c>
      <c r="L5119" s="19">
        <v>3</v>
      </c>
      <c r="M5119" s="20">
        <f t="shared" si="63"/>
        <v>288</v>
      </c>
      <c r="N5119" s="21">
        <f t="shared" si="64"/>
        <v>0.23039999999999999</v>
      </c>
      <c r="O5119" s="9"/>
    </row>
    <row r="5120" spans="2:15" ht="34.950000000000003" customHeight="1">
      <c r="B5120" s="6"/>
      <c r="C5120" s="64">
        <v>7</v>
      </c>
      <c r="D5120" s="114" t="s">
        <v>362</v>
      </c>
      <c r="E5120" s="115"/>
      <c r="F5120" s="116"/>
      <c r="G5120" s="116"/>
      <c r="H5120" s="116"/>
      <c r="I5120" s="117"/>
      <c r="J5120" s="17" t="s">
        <v>266</v>
      </c>
      <c r="K5120" s="18">
        <f t="shared" si="62"/>
        <v>96</v>
      </c>
      <c r="L5120" s="19">
        <v>3</v>
      </c>
      <c r="M5120" s="73">
        <f t="shared" si="63"/>
        <v>288</v>
      </c>
      <c r="N5120" s="21">
        <f t="shared" si="64"/>
        <v>0.23039999999999999</v>
      </c>
      <c r="O5120" s="9"/>
    </row>
    <row r="5121" spans="2:15">
      <c r="B5121" s="14"/>
      <c r="C5121" s="118" t="s">
        <v>48</v>
      </c>
      <c r="D5121" s="119"/>
      <c r="E5121" s="119"/>
      <c r="F5121" s="119"/>
      <c r="G5121" s="119"/>
      <c r="H5121" s="119"/>
      <c r="I5121" s="119"/>
      <c r="J5121" s="119"/>
      <c r="K5121" s="119"/>
      <c r="L5121" s="119"/>
      <c r="M5121" s="25">
        <f>SUM(M5114:M5120)</f>
        <v>2784</v>
      </c>
      <c r="N5121" s="26">
        <f>SUM(N5114:N5120)</f>
        <v>2.2271999999999998</v>
      </c>
      <c r="O5121" s="5"/>
    </row>
    <row r="5122" spans="2:15">
      <c r="B5122" s="14"/>
      <c r="C5122" s="118" t="s">
        <v>49</v>
      </c>
      <c r="D5122" s="119"/>
      <c r="E5122" s="119"/>
      <c r="F5122" s="119"/>
      <c r="G5122" s="119"/>
      <c r="H5122" s="119"/>
      <c r="I5122" s="119"/>
      <c r="J5122" s="119"/>
      <c r="K5122" s="119"/>
      <c r="L5122" s="119"/>
      <c r="M5122" s="119"/>
      <c r="N5122" s="27" t="str">
        <f>ROUND(N5121,0)&amp;" Orang"</f>
        <v>2 Orang</v>
      </c>
      <c r="O5122" s="5"/>
    </row>
    <row r="5123" spans="2:15">
      <c r="B5123" s="14"/>
      <c r="C5123" s="4"/>
      <c r="D5123" s="4"/>
      <c r="E5123" s="4"/>
      <c r="F5123" s="4"/>
      <c r="G5123" s="4"/>
      <c r="H5123" s="4"/>
      <c r="I5123" s="4"/>
      <c r="J5123" s="4"/>
      <c r="K5123" s="4"/>
      <c r="L5123" s="4"/>
      <c r="M5123" s="4"/>
      <c r="N5123" s="4"/>
      <c r="O5123" s="5"/>
    </row>
    <row r="5124" spans="2:15">
      <c r="B5124" s="6" t="s">
        <v>50</v>
      </c>
      <c r="C5124" s="7" t="s">
        <v>51</v>
      </c>
      <c r="D5124" s="7"/>
      <c r="E5124" s="8" t="s">
        <v>3</v>
      </c>
      <c r="F5124" s="88"/>
      <c r="G5124" s="88"/>
      <c r="H5124" s="88"/>
      <c r="I5124" s="88"/>
      <c r="J5124" s="88"/>
      <c r="K5124" s="88"/>
      <c r="L5124" s="88"/>
      <c r="M5124" s="88"/>
      <c r="N5124" s="88"/>
      <c r="O5124" s="9"/>
    </row>
    <row r="5125" spans="2:15">
      <c r="B5125" s="6"/>
      <c r="C5125" s="28">
        <v>1</v>
      </c>
      <c r="D5125" s="88" t="s">
        <v>363</v>
      </c>
      <c r="E5125" s="110"/>
      <c r="F5125" s="110"/>
      <c r="G5125" s="110"/>
      <c r="H5125" s="110"/>
      <c r="I5125" s="110"/>
      <c r="J5125" s="110"/>
      <c r="K5125" s="110"/>
      <c r="L5125" s="110"/>
      <c r="M5125" s="110"/>
      <c r="N5125" s="110"/>
      <c r="O5125" s="9"/>
    </row>
    <row r="5126" spans="2:15">
      <c r="B5126" s="6"/>
      <c r="C5126" s="28">
        <v>2</v>
      </c>
      <c r="D5126" s="88" t="s">
        <v>364</v>
      </c>
      <c r="E5126" s="111"/>
      <c r="F5126" s="111"/>
      <c r="G5126" s="111"/>
      <c r="H5126" s="111"/>
      <c r="I5126" s="111"/>
      <c r="J5126" s="111"/>
      <c r="K5126" s="111"/>
      <c r="L5126" s="111"/>
      <c r="M5126" s="111"/>
      <c r="N5126" s="111"/>
      <c r="O5126" s="9"/>
    </row>
    <row r="5127" spans="2:15">
      <c r="B5127" s="6"/>
      <c r="C5127" s="28">
        <v>3</v>
      </c>
      <c r="D5127" s="88" t="s">
        <v>365</v>
      </c>
      <c r="E5127" s="111"/>
      <c r="F5127" s="111"/>
      <c r="G5127" s="111"/>
      <c r="H5127" s="111"/>
      <c r="I5127" s="111"/>
      <c r="J5127" s="111"/>
      <c r="K5127" s="111"/>
      <c r="L5127" s="111"/>
      <c r="M5127" s="111"/>
      <c r="N5127" s="111"/>
      <c r="O5127" s="9"/>
    </row>
    <row r="5128" spans="2:15">
      <c r="B5128" s="6"/>
      <c r="C5128" s="28">
        <v>4</v>
      </c>
      <c r="D5128" s="88" t="s">
        <v>366</v>
      </c>
      <c r="E5128" s="111"/>
      <c r="F5128" s="111"/>
      <c r="G5128" s="111"/>
      <c r="H5128" s="111"/>
      <c r="I5128" s="111"/>
      <c r="J5128" s="111"/>
      <c r="K5128" s="111"/>
      <c r="L5128" s="111"/>
      <c r="M5128" s="111"/>
      <c r="N5128" s="111"/>
      <c r="O5128" s="9"/>
    </row>
    <row r="5129" spans="2:15">
      <c r="B5129" s="6"/>
      <c r="C5129" s="28">
        <v>5</v>
      </c>
      <c r="D5129" s="88" t="s">
        <v>367</v>
      </c>
      <c r="E5129" s="111"/>
      <c r="F5129" s="111"/>
      <c r="G5129" s="111"/>
      <c r="H5129" s="111"/>
      <c r="I5129" s="111"/>
      <c r="J5129" s="111"/>
      <c r="K5129" s="111"/>
      <c r="L5129" s="111"/>
      <c r="M5129" s="111"/>
      <c r="N5129" s="111"/>
      <c r="O5129" s="9"/>
    </row>
    <row r="5130" spans="2:15">
      <c r="B5130" s="6"/>
      <c r="C5130" s="28">
        <v>6</v>
      </c>
      <c r="D5130" s="88" t="s">
        <v>368</v>
      </c>
      <c r="E5130" s="111"/>
      <c r="F5130" s="111"/>
      <c r="G5130" s="111"/>
      <c r="H5130" s="111"/>
      <c r="I5130" s="111"/>
      <c r="J5130" s="111"/>
      <c r="K5130" s="111"/>
      <c r="L5130" s="111"/>
      <c r="M5130" s="111"/>
      <c r="N5130" s="111"/>
      <c r="O5130" s="9"/>
    </row>
    <row r="5131" spans="2:15">
      <c r="B5131" s="6"/>
      <c r="C5131" s="28">
        <v>7</v>
      </c>
      <c r="D5131" s="88" t="s">
        <v>369</v>
      </c>
      <c r="E5131" s="111"/>
      <c r="F5131" s="111"/>
      <c r="G5131" s="111"/>
      <c r="H5131" s="111"/>
      <c r="I5131" s="111"/>
      <c r="J5131" s="111"/>
      <c r="K5131" s="111"/>
      <c r="L5131" s="111"/>
      <c r="M5131" s="111"/>
      <c r="N5131" s="111"/>
      <c r="O5131" s="9"/>
    </row>
    <row r="5132" spans="2:15">
      <c r="B5132" s="14"/>
      <c r="C5132" s="4"/>
      <c r="D5132" s="11"/>
      <c r="E5132" s="11"/>
      <c r="F5132" s="11"/>
      <c r="G5132" s="11"/>
      <c r="H5132" s="11"/>
      <c r="I5132" s="11"/>
      <c r="J5132" s="11"/>
      <c r="K5132" s="11"/>
      <c r="L5132" s="11"/>
      <c r="M5132" s="11"/>
      <c r="N5132" s="11"/>
      <c r="O5132" s="5"/>
    </row>
    <row r="5133" spans="2:15">
      <c r="B5133" s="6" t="s">
        <v>58</v>
      </c>
      <c r="C5133" s="7" t="s">
        <v>59</v>
      </c>
      <c r="D5133" s="7"/>
      <c r="E5133" s="11" t="s">
        <v>3</v>
      </c>
      <c r="F5133" s="11"/>
      <c r="G5133" s="11"/>
      <c r="H5133" s="11"/>
      <c r="I5133" s="11"/>
      <c r="J5133" s="11"/>
      <c r="K5133" s="11"/>
      <c r="L5133" s="11"/>
      <c r="M5133" s="11"/>
      <c r="N5133" s="11"/>
      <c r="O5133" s="9"/>
    </row>
    <row r="5134" spans="2:15">
      <c r="B5134" s="14"/>
      <c r="C5134" s="15" t="s">
        <v>40</v>
      </c>
      <c r="D5134" s="105" t="s">
        <v>59</v>
      </c>
      <c r="E5134" s="106"/>
      <c r="F5134" s="106"/>
      <c r="G5134" s="106"/>
      <c r="H5134" s="106"/>
      <c r="I5134" s="107"/>
      <c r="J5134" s="105" t="s">
        <v>60</v>
      </c>
      <c r="K5134" s="108"/>
      <c r="L5134" s="108"/>
      <c r="M5134" s="108"/>
      <c r="N5134" s="109"/>
      <c r="O5134" s="5"/>
    </row>
    <row r="5135" spans="2:15">
      <c r="B5135" s="3"/>
      <c r="C5135" s="29">
        <v>1</v>
      </c>
      <c r="D5135" s="98" t="s">
        <v>61</v>
      </c>
      <c r="E5135" s="99"/>
      <c r="F5135" s="99"/>
      <c r="G5135" s="99"/>
      <c r="H5135" s="99"/>
      <c r="I5135" s="100"/>
      <c r="J5135" s="98" t="s">
        <v>62</v>
      </c>
      <c r="K5135" s="99"/>
      <c r="L5135" s="99"/>
      <c r="M5135" s="99"/>
      <c r="N5135" s="100"/>
      <c r="O5135" s="5"/>
    </row>
    <row r="5136" spans="2:15">
      <c r="B5136" s="3"/>
      <c r="C5136" s="29">
        <v>2</v>
      </c>
      <c r="D5136" s="98" t="s">
        <v>63</v>
      </c>
      <c r="E5136" s="99"/>
      <c r="F5136" s="99"/>
      <c r="G5136" s="99"/>
      <c r="H5136" s="99"/>
      <c r="I5136" s="100"/>
      <c r="J5136" s="98" t="s">
        <v>64</v>
      </c>
      <c r="K5136" s="99"/>
      <c r="L5136" s="99"/>
      <c r="M5136" s="99"/>
      <c r="N5136" s="100"/>
      <c r="O5136" s="5"/>
    </row>
    <row r="5137" spans="2:15">
      <c r="B5137" s="3"/>
      <c r="C5137" s="29">
        <v>3</v>
      </c>
      <c r="D5137" s="98" t="s">
        <v>65</v>
      </c>
      <c r="E5137" s="99"/>
      <c r="F5137" s="99"/>
      <c r="G5137" s="99"/>
      <c r="H5137" s="99"/>
      <c r="I5137" s="100"/>
      <c r="J5137" s="98" t="s">
        <v>66</v>
      </c>
      <c r="K5137" s="99"/>
      <c r="L5137" s="99"/>
      <c r="M5137" s="99"/>
      <c r="N5137" s="100"/>
      <c r="O5137" s="5"/>
    </row>
    <row r="5138" spans="2:15">
      <c r="B5138" s="3"/>
      <c r="C5138" s="29">
        <v>4</v>
      </c>
      <c r="D5138" s="98" t="s">
        <v>67</v>
      </c>
      <c r="E5138" s="99"/>
      <c r="F5138" s="99"/>
      <c r="G5138" s="99"/>
      <c r="H5138" s="99"/>
      <c r="I5138" s="100"/>
      <c r="J5138" s="98" t="s">
        <v>68</v>
      </c>
      <c r="K5138" s="99"/>
      <c r="L5138" s="99"/>
      <c r="M5138" s="99"/>
      <c r="N5138" s="100"/>
      <c r="O5138" s="5"/>
    </row>
    <row r="5139" spans="2:15">
      <c r="B5139" s="3"/>
      <c r="C5139" s="29">
        <v>5</v>
      </c>
      <c r="D5139" s="98" t="s">
        <v>69</v>
      </c>
      <c r="E5139" s="99"/>
      <c r="F5139" s="99"/>
      <c r="G5139" s="99"/>
      <c r="H5139" s="99"/>
      <c r="I5139" s="100"/>
      <c r="J5139" s="98" t="s">
        <v>70</v>
      </c>
      <c r="K5139" s="99"/>
      <c r="L5139" s="99"/>
      <c r="M5139" s="99"/>
      <c r="N5139" s="100"/>
      <c r="O5139" s="5"/>
    </row>
    <row r="5140" spans="2:15">
      <c r="B5140" s="3"/>
      <c r="C5140" s="4"/>
      <c r="D5140" s="4"/>
      <c r="E5140" s="4"/>
      <c r="F5140" s="30"/>
      <c r="G5140" s="30"/>
      <c r="H5140" s="30"/>
      <c r="I5140" s="30"/>
      <c r="J5140" s="30"/>
      <c r="K5140" s="30"/>
      <c r="L5140" s="30"/>
      <c r="M5140" s="30"/>
      <c r="N5140" s="30"/>
      <c r="O5140" s="5"/>
    </row>
    <row r="5141" spans="2:15">
      <c r="B5141" s="6" t="s">
        <v>71</v>
      </c>
      <c r="C5141" s="7" t="s">
        <v>72</v>
      </c>
      <c r="D5141" s="11"/>
      <c r="E5141" s="11" t="s">
        <v>3</v>
      </c>
      <c r="F5141" s="11"/>
      <c r="G5141" s="11"/>
      <c r="H5141" s="11"/>
      <c r="I5141" s="11"/>
      <c r="J5141" s="11"/>
      <c r="K5141" s="11"/>
      <c r="L5141" s="11"/>
      <c r="M5141" s="11"/>
      <c r="N5141" s="11"/>
      <c r="O5141" s="9"/>
    </row>
    <row r="5142" spans="2:15">
      <c r="B5142" s="14"/>
      <c r="C5142" s="15" t="s">
        <v>40</v>
      </c>
      <c r="D5142" s="105" t="s">
        <v>72</v>
      </c>
      <c r="E5142" s="106"/>
      <c r="F5142" s="106"/>
      <c r="G5142" s="106"/>
      <c r="H5142" s="106"/>
      <c r="I5142" s="107"/>
      <c r="J5142" s="105" t="s">
        <v>60</v>
      </c>
      <c r="K5142" s="108"/>
      <c r="L5142" s="108"/>
      <c r="M5142" s="108"/>
      <c r="N5142" s="109"/>
      <c r="O5142" s="5"/>
    </row>
    <row r="5143" spans="2:15">
      <c r="B5143" s="3"/>
      <c r="C5143" s="29">
        <v>1</v>
      </c>
      <c r="D5143" s="98" t="s">
        <v>61</v>
      </c>
      <c r="E5143" s="99"/>
      <c r="F5143" s="99"/>
      <c r="G5143" s="99"/>
      <c r="H5143" s="99"/>
      <c r="I5143" s="100"/>
      <c r="J5143" s="98" t="s">
        <v>62</v>
      </c>
      <c r="K5143" s="99"/>
      <c r="L5143" s="99"/>
      <c r="M5143" s="99"/>
      <c r="N5143" s="100"/>
      <c r="O5143" s="5"/>
    </row>
    <row r="5144" spans="2:15">
      <c r="B5144" s="3"/>
      <c r="C5144" s="29">
        <v>2</v>
      </c>
      <c r="D5144" s="98" t="s">
        <v>65</v>
      </c>
      <c r="E5144" s="99"/>
      <c r="F5144" s="99"/>
      <c r="G5144" s="99"/>
      <c r="H5144" s="99"/>
      <c r="I5144" s="100"/>
      <c r="J5144" s="98" t="s">
        <v>66</v>
      </c>
      <c r="K5144" s="99"/>
      <c r="L5144" s="99"/>
      <c r="M5144" s="99"/>
      <c r="N5144" s="100"/>
      <c r="O5144" s="5"/>
    </row>
    <row r="5145" spans="2:15">
      <c r="B5145" s="3"/>
      <c r="C5145" s="29">
        <v>3</v>
      </c>
      <c r="D5145" s="98" t="s">
        <v>73</v>
      </c>
      <c r="E5145" s="99"/>
      <c r="F5145" s="99"/>
      <c r="G5145" s="99"/>
      <c r="H5145" s="99"/>
      <c r="I5145" s="100"/>
      <c r="J5145" s="98" t="s">
        <v>66</v>
      </c>
      <c r="K5145" s="99"/>
      <c r="L5145" s="99"/>
      <c r="M5145" s="99"/>
      <c r="N5145" s="100"/>
      <c r="O5145" s="5"/>
    </row>
    <row r="5146" spans="2:15">
      <c r="B5146" s="3"/>
      <c r="C5146" s="29">
        <v>4</v>
      </c>
      <c r="D5146" s="98" t="s">
        <v>74</v>
      </c>
      <c r="E5146" s="99"/>
      <c r="F5146" s="99"/>
      <c r="G5146" s="99"/>
      <c r="H5146" s="99"/>
      <c r="I5146" s="100"/>
      <c r="J5146" s="98" t="s">
        <v>75</v>
      </c>
      <c r="K5146" s="99"/>
      <c r="L5146" s="99"/>
      <c r="M5146" s="99"/>
      <c r="N5146" s="100"/>
      <c r="O5146" s="5"/>
    </row>
    <row r="5147" spans="2:15">
      <c r="B5147" s="3"/>
      <c r="C5147" s="29">
        <v>5</v>
      </c>
      <c r="D5147" s="98" t="s">
        <v>76</v>
      </c>
      <c r="E5147" s="99"/>
      <c r="F5147" s="99"/>
      <c r="G5147" s="99"/>
      <c r="H5147" s="99"/>
      <c r="I5147" s="100"/>
      <c r="J5147" s="98" t="s">
        <v>77</v>
      </c>
      <c r="K5147" s="99"/>
      <c r="L5147" s="99"/>
      <c r="M5147" s="99"/>
      <c r="N5147" s="100"/>
      <c r="O5147" s="5"/>
    </row>
    <row r="5148" spans="2:15">
      <c r="B5148" s="3"/>
      <c r="C5148" s="4"/>
      <c r="D5148" s="4"/>
      <c r="E5148" s="4"/>
      <c r="F5148" s="4"/>
      <c r="G5148" s="4"/>
      <c r="H5148" s="4"/>
      <c r="I5148" s="4"/>
      <c r="J5148" s="4"/>
      <c r="K5148" s="4"/>
      <c r="L5148" s="4"/>
      <c r="M5148" s="4"/>
      <c r="N5148" s="4"/>
      <c r="O5148" s="5"/>
    </row>
    <row r="5149" spans="2:15">
      <c r="B5149" s="6" t="s">
        <v>78</v>
      </c>
      <c r="C5149" s="7" t="s">
        <v>79</v>
      </c>
      <c r="D5149" s="7"/>
      <c r="E5149" s="8" t="s">
        <v>3</v>
      </c>
      <c r="F5149" s="11"/>
      <c r="G5149" s="11"/>
      <c r="H5149" s="11"/>
      <c r="I5149" s="11"/>
      <c r="J5149" s="11"/>
      <c r="K5149" s="11"/>
      <c r="L5149" s="11"/>
      <c r="M5149" s="11"/>
      <c r="N5149" s="11"/>
      <c r="O5149" s="9"/>
    </row>
    <row r="5150" spans="2:15">
      <c r="B5150" s="14"/>
      <c r="C5150" s="31" t="s">
        <v>40</v>
      </c>
      <c r="D5150" s="102" t="s">
        <v>80</v>
      </c>
      <c r="E5150" s="103"/>
      <c r="F5150" s="103"/>
      <c r="G5150" s="103"/>
      <c r="H5150" s="103"/>
      <c r="I5150" s="103"/>
      <c r="J5150" s="103"/>
      <c r="K5150" s="103"/>
      <c r="L5150" s="103"/>
      <c r="M5150" s="103"/>
      <c r="N5150" s="104"/>
      <c r="O5150" s="5"/>
    </row>
    <row r="5151" spans="2:15">
      <c r="B5151" s="6"/>
      <c r="C5151" s="29">
        <v>1</v>
      </c>
      <c r="D5151" s="98" t="s">
        <v>81</v>
      </c>
      <c r="E5151" s="99"/>
      <c r="F5151" s="99"/>
      <c r="G5151" s="99"/>
      <c r="H5151" s="99"/>
      <c r="I5151" s="99"/>
      <c r="J5151" s="99"/>
      <c r="K5151" s="99"/>
      <c r="L5151" s="99"/>
      <c r="M5151" s="99"/>
      <c r="N5151" s="100"/>
      <c r="O5151" s="9"/>
    </row>
    <row r="5152" spans="2:15">
      <c r="B5152" s="6"/>
      <c r="C5152" s="29">
        <v>2</v>
      </c>
      <c r="D5152" s="98" t="s">
        <v>82</v>
      </c>
      <c r="E5152" s="99"/>
      <c r="F5152" s="99"/>
      <c r="G5152" s="99"/>
      <c r="H5152" s="99"/>
      <c r="I5152" s="99"/>
      <c r="J5152" s="99"/>
      <c r="K5152" s="99"/>
      <c r="L5152" s="99"/>
      <c r="M5152" s="99"/>
      <c r="N5152" s="100"/>
      <c r="O5152" s="9"/>
    </row>
    <row r="5153" spans="2:15">
      <c r="B5153" s="32"/>
      <c r="C5153" s="29">
        <v>3</v>
      </c>
      <c r="D5153" s="98" t="s">
        <v>83</v>
      </c>
      <c r="E5153" s="99"/>
      <c r="F5153" s="99"/>
      <c r="G5153" s="99"/>
      <c r="H5153" s="99"/>
      <c r="I5153" s="99"/>
      <c r="J5153" s="99"/>
      <c r="K5153" s="99"/>
      <c r="L5153" s="99"/>
      <c r="M5153" s="99"/>
      <c r="N5153" s="100"/>
      <c r="O5153" s="33"/>
    </row>
    <row r="5154" spans="2:15">
      <c r="B5154" s="32"/>
      <c r="C5154" s="29">
        <v>4</v>
      </c>
      <c r="D5154" s="98" t="s">
        <v>84</v>
      </c>
      <c r="E5154" s="99"/>
      <c r="F5154" s="99"/>
      <c r="G5154" s="99"/>
      <c r="H5154" s="99"/>
      <c r="I5154" s="99"/>
      <c r="J5154" s="99"/>
      <c r="K5154" s="99"/>
      <c r="L5154" s="99"/>
      <c r="M5154" s="99"/>
      <c r="N5154" s="100"/>
      <c r="O5154" s="33"/>
    </row>
    <row r="5155" spans="2:15">
      <c r="B5155" s="32"/>
      <c r="C5155" s="29">
        <v>5</v>
      </c>
      <c r="D5155" s="98" t="s">
        <v>85</v>
      </c>
      <c r="E5155" s="99"/>
      <c r="F5155" s="99"/>
      <c r="G5155" s="99"/>
      <c r="H5155" s="99"/>
      <c r="I5155" s="99"/>
      <c r="J5155" s="99"/>
      <c r="K5155" s="99"/>
      <c r="L5155" s="99"/>
      <c r="M5155" s="99"/>
      <c r="N5155" s="100"/>
      <c r="O5155" s="9"/>
    </row>
    <row r="5156" spans="2:15">
      <c r="B5156" s="3"/>
      <c r="C5156" s="4"/>
      <c r="D5156" s="4"/>
      <c r="E5156" s="34"/>
      <c r="F5156" s="101"/>
      <c r="G5156" s="101"/>
      <c r="H5156" s="101"/>
      <c r="I5156" s="101"/>
      <c r="J5156" s="101"/>
      <c r="K5156" s="101"/>
      <c r="L5156" s="101"/>
      <c r="M5156" s="101"/>
      <c r="N5156" s="101"/>
      <c r="O5156" s="5"/>
    </row>
    <row r="5157" spans="2:15">
      <c r="B5157" s="6" t="s">
        <v>86</v>
      </c>
      <c r="C5157" s="7" t="s">
        <v>87</v>
      </c>
      <c r="D5157" s="7"/>
      <c r="E5157" s="8" t="s">
        <v>3</v>
      </c>
      <c r="F5157" s="11"/>
      <c r="G5157" s="11"/>
      <c r="H5157" s="11"/>
      <c r="I5157" s="11"/>
      <c r="J5157" s="11"/>
      <c r="K5157" s="11"/>
      <c r="L5157" s="11"/>
      <c r="M5157" s="11"/>
      <c r="N5157" s="11"/>
      <c r="O5157" s="9"/>
    </row>
    <row r="5158" spans="2:15">
      <c r="B5158" s="14"/>
      <c r="C5158" s="31" t="s">
        <v>40</v>
      </c>
      <c r="D5158" s="102" t="s">
        <v>80</v>
      </c>
      <c r="E5158" s="103"/>
      <c r="F5158" s="103"/>
      <c r="G5158" s="103"/>
      <c r="H5158" s="103"/>
      <c r="I5158" s="103"/>
      <c r="J5158" s="103"/>
      <c r="K5158" s="103"/>
      <c r="L5158" s="103"/>
      <c r="M5158" s="103"/>
      <c r="N5158" s="104"/>
      <c r="O5158" s="5"/>
    </row>
    <row r="5159" spans="2:15">
      <c r="B5159" s="6"/>
      <c r="C5159" s="29">
        <v>1</v>
      </c>
      <c r="D5159" s="98" t="s">
        <v>88</v>
      </c>
      <c r="E5159" s="99"/>
      <c r="F5159" s="99"/>
      <c r="G5159" s="99"/>
      <c r="H5159" s="99"/>
      <c r="I5159" s="99"/>
      <c r="J5159" s="99"/>
      <c r="K5159" s="99"/>
      <c r="L5159" s="99"/>
      <c r="M5159" s="99"/>
      <c r="N5159" s="100"/>
      <c r="O5159" s="9"/>
    </row>
    <row r="5160" spans="2:15">
      <c r="B5160" s="6"/>
      <c r="C5160" s="29">
        <v>2</v>
      </c>
      <c r="D5160" s="98" t="s">
        <v>89</v>
      </c>
      <c r="E5160" s="99"/>
      <c r="F5160" s="99"/>
      <c r="G5160" s="99"/>
      <c r="H5160" s="99"/>
      <c r="I5160" s="99"/>
      <c r="J5160" s="99"/>
      <c r="K5160" s="99"/>
      <c r="L5160" s="99"/>
      <c r="M5160" s="99"/>
      <c r="N5160" s="100"/>
      <c r="O5160" s="9"/>
    </row>
    <row r="5161" spans="2:15">
      <c r="B5161" s="32"/>
      <c r="C5161" s="29">
        <v>3</v>
      </c>
      <c r="D5161" s="98" t="s">
        <v>90</v>
      </c>
      <c r="E5161" s="99"/>
      <c r="F5161" s="99"/>
      <c r="G5161" s="99"/>
      <c r="H5161" s="99"/>
      <c r="I5161" s="99"/>
      <c r="J5161" s="99"/>
      <c r="K5161" s="99"/>
      <c r="L5161" s="99"/>
      <c r="M5161" s="99"/>
      <c r="N5161" s="100"/>
      <c r="O5161" s="33"/>
    </row>
    <row r="5162" spans="2:15">
      <c r="B5162" s="32"/>
      <c r="C5162" s="29">
        <v>4</v>
      </c>
      <c r="D5162" s="98" t="s">
        <v>91</v>
      </c>
      <c r="E5162" s="99"/>
      <c r="F5162" s="99"/>
      <c r="G5162" s="99"/>
      <c r="H5162" s="99"/>
      <c r="I5162" s="99"/>
      <c r="J5162" s="99"/>
      <c r="K5162" s="99"/>
      <c r="L5162" s="99"/>
      <c r="M5162" s="99"/>
      <c r="N5162" s="100"/>
      <c r="O5162" s="33"/>
    </row>
    <row r="5163" spans="2:15">
      <c r="B5163" s="32"/>
      <c r="C5163" s="29">
        <v>5</v>
      </c>
      <c r="D5163" s="98" t="s">
        <v>92</v>
      </c>
      <c r="E5163" s="99"/>
      <c r="F5163" s="99"/>
      <c r="G5163" s="99"/>
      <c r="H5163" s="99"/>
      <c r="I5163" s="99"/>
      <c r="J5163" s="99"/>
      <c r="K5163" s="99"/>
      <c r="L5163" s="99"/>
      <c r="M5163" s="99"/>
      <c r="N5163" s="100"/>
      <c r="O5163" s="9"/>
    </row>
    <row r="5164" spans="2:15">
      <c r="B5164" s="32"/>
      <c r="C5164" s="28"/>
      <c r="D5164" s="13"/>
      <c r="E5164" s="35"/>
      <c r="F5164" s="35"/>
      <c r="G5164" s="35"/>
      <c r="H5164" s="35"/>
      <c r="I5164" s="35"/>
      <c r="J5164" s="35"/>
      <c r="K5164" s="35"/>
      <c r="L5164" s="35"/>
      <c r="M5164" s="35"/>
      <c r="N5164" s="35"/>
      <c r="O5164" s="9"/>
    </row>
    <row r="5165" spans="2:15">
      <c r="B5165" s="6" t="s">
        <v>93</v>
      </c>
      <c r="C5165" s="7" t="s">
        <v>94</v>
      </c>
      <c r="D5165" s="7"/>
      <c r="E5165" s="8" t="s">
        <v>3</v>
      </c>
      <c r="F5165" s="11"/>
      <c r="G5165" s="11"/>
      <c r="H5165" s="11"/>
      <c r="I5165" s="11"/>
      <c r="J5165" s="11"/>
      <c r="K5165" s="11"/>
      <c r="L5165" s="11"/>
      <c r="M5165" s="11"/>
      <c r="N5165" s="11"/>
      <c r="O5165" s="9"/>
    </row>
    <row r="5166" spans="2:15">
      <c r="B5166" s="14"/>
      <c r="C5166" s="31" t="s">
        <v>40</v>
      </c>
      <c r="D5166" s="95" t="s">
        <v>95</v>
      </c>
      <c r="E5166" s="96"/>
      <c r="F5166" s="96"/>
      <c r="G5166" s="96"/>
      <c r="H5166" s="97"/>
      <c r="I5166" s="95" t="s">
        <v>96</v>
      </c>
      <c r="J5166" s="96"/>
      <c r="K5166" s="97"/>
      <c r="L5166" s="95" t="s">
        <v>97</v>
      </c>
      <c r="M5166" s="96"/>
      <c r="N5166" s="97"/>
      <c r="O5166" s="5"/>
    </row>
    <row r="5167" spans="2:15">
      <c r="B5167" s="14"/>
      <c r="C5167" s="29">
        <v>1</v>
      </c>
      <c r="D5167" s="91" t="s">
        <v>16</v>
      </c>
      <c r="E5167" s="92"/>
      <c r="F5167" s="92"/>
      <c r="G5167" s="92"/>
      <c r="H5167" s="93"/>
      <c r="I5167" s="91" t="s">
        <v>99</v>
      </c>
      <c r="J5167" s="92"/>
      <c r="K5167" s="93"/>
      <c r="L5167" s="91" t="s">
        <v>100</v>
      </c>
      <c r="M5167" s="92"/>
      <c r="N5167" s="93"/>
      <c r="O5167" s="5"/>
    </row>
    <row r="5168" spans="2:15">
      <c r="B5168" s="14"/>
      <c r="C5168" s="29">
        <v>2</v>
      </c>
      <c r="D5168" s="91" t="s">
        <v>101</v>
      </c>
      <c r="E5168" s="92"/>
      <c r="F5168" s="92"/>
      <c r="G5168" s="92"/>
      <c r="H5168" s="93"/>
      <c r="I5168" s="91" t="s">
        <v>99</v>
      </c>
      <c r="J5168" s="92"/>
      <c r="K5168" s="93"/>
      <c r="L5168" s="91" t="s">
        <v>100</v>
      </c>
      <c r="M5168" s="92"/>
      <c r="N5168" s="93"/>
      <c r="O5168" s="5"/>
    </row>
    <row r="5169" spans="2:15">
      <c r="B5169" s="14"/>
      <c r="C5169" s="29">
        <v>3</v>
      </c>
      <c r="D5169" s="91" t="s">
        <v>277</v>
      </c>
      <c r="E5169" s="92"/>
      <c r="F5169" s="92"/>
      <c r="G5169" s="92"/>
      <c r="H5169" s="93"/>
      <c r="I5169" s="91" t="s">
        <v>99</v>
      </c>
      <c r="J5169" s="92"/>
      <c r="K5169" s="93"/>
      <c r="L5169" s="91" t="s">
        <v>275</v>
      </c>
      <c r="M5169" s="92"/>
      <c r="N5169" s="93"/>
      <c r="O5169" s="5"/>
    </row>
    <row r="5170" spans="2:15">
      <c r="B5170" s="3"/>
      <c r="C5170" s="4"/>
      <c r="D5170" s="4"/>
      <c r="E5170" s="4"/>
      <c r="F5170" s="4"/>
      <c r="G5170" s="4"/>
      <c r="H5170" s="4"/>
      <c r="I5170" s="4"/>
      <c r="J5170" s="4"/>
      <c r="K5170" s="4"/>
      <c r="L5170" s="4"/>
      <c r="M5170" s="4"/>
      <c r="N5170" s="4"/>
      <c r="O5170" s="5"/>
    </row>
    <row r="5171" spans="2:15">
      <c r="B5171" s="6" t="s">
        <v>102</v>
      </c>
      <c r="C5171" s="7" t="s">
        <v>103</v>
      </c>
      <c r="D5171" s="7"/>
      <c r="E5171" s="7" t="s">
        <v>3</v>
      </c>
      <c r="F5171" s="7"/>
      <c r="G5171" s="7"/>
      <c r="H5171" s="7"/>
      <c r="I5171" s="11"/>
      <c r="J5171" s="11"/>
      <c r="K5171" s="11"/>
      <c r="L5171" s="11"/>
      <c r="M5171" s="11"/>
      <c r="N5171" s="11"/>
      <c r="O5171" s="9"/>
    </row>
    <row r="5172" spans="2:15">
      <c r="B5172" s="14"/>
      <c r="C5172" s="31" t="s">
        <v>40</v>
      </c>
      <c r="D5172" s="95" t="s">
        <v>104</v>
      </c>
      <c r="E5172" s="96"/>
      <c r="F5172" s="96"/>
      <c r="G5172" s="96"/>
      <c r="H5172" s="96"/>
      <c r="I5172" s="96"/>
      <c r="J5172" s="97"/>
      <c r="K5172" s="95" t="s">
        <v>105</v>
      </c>
      <c r="L5172" s="96"/>
      <c r="M5172" s="96"/>
      <c r="N5172" s="97"/>
      <c r="O5172" s="5"/>
    </row>
    <row r="5173" spans="2:15">
      <c r="B5173" s="6"/>
      <c r="C5173" s="29">
        <v>1</v>
      </c>
      <c r="D5173" s="91" t="s">
        <v>106</v>
      </c>
      <c r="E5173" s="92"/>
      <c r="F5173" s="92"/>
      <c r="G5173" s="92"/>
      <c r="H5173" s="92"/>
      <c r="I5173" s="92"/>
      <c r="J5173" s="93"/>
      <c r="K5173" s="91" t="s">
        <v>107</v>
      </c>
      <c r="L5173" s="92"/>
      <c r="M5173" s="92"/>
      <c r="N5173" s="93"/>
      <c r="O5173" s="9"/>
    </row>
    <row r="5174" spans="2:15">
      <c r="B5174" s="6"/>
      <c r="C5174" s="29">
        <v>2</v>
      </c>
      <c r="D5174" s="91" t="s">
        <v>108</v>
      </c>
      <c r="E5174" s="92"/>
      <c r="F5174" s="92"/>
      <c r="G5174" s="92"/>
      <c r="H5174" s="92"/>
      <c r="I5174" s="92"/>
      <c r="J5174" s="93"/>
      <c r="K5174" s="91" t="s">
        <v>109</v>
      </c>
      <c r="L5174" s="92"/>
      <c r="M5174" s="92"/>
      <c r="N5174" s="93"/>
      <c r="O5174" s="9"/>
    </row>
    <row r="5175" spans="2:15">
      <c r="B5175" s="6"/>
      <c r="C5175" s="29">
        <v>3</v>
      </c>
      <c r="D5175" s="91" t="s">
        <v>110</v>
      </c>
      <c r="E5175" s="92"/>
      <c r="F5175" s="92"/>
      <c r="G5175" s="92"/>
      <c r="H5175" s="92"/>
      <c r="I5175" s="92"/>
      <c r="J5175" s="93"/>
      <c r="K5175" s="91" t="s">
        <v>111</v>
      </c>
      <c r="L5175" s="92"/>
      <c r="M5175" s="92"/>
      <c r="N5175" s="93"/>
      <c r="O5175" s="9"/>
    </row>
    <row r="5176" spans="2:15">
      <c r="B5176" s="6"/>
      <c r="C5176" s="29">
        <v>4</v>
      </c>
      <c r="D5176" s="91" t="s">
        <v>112</v>
      </c>
      <c r="E5176" s="92"/>
      <c r="F5176" s="92"/>
      <c r="G5176" s="92"/>
      <c r="H5176" s="92"/>
      <c r="I5176" s="92"/>
      <c r="J5176" s="93"/>
      <c r="K5176" s="91" t="s">
        <v>113</v>
      </c>
      <c r="L5176" s="92"/>
      <c r="M5176" s="92"/>
      <c r="N5176" s="93"/>
      <c r="O5176" s="9"/>
    </row>
    <row r="5177" spans="2:15">
      <c r="B5177" s="6"/>
      <c r="C5177" s="29">
        <v>5</v>
      </c>
      <c r="D5177" s="91" t="s">
        <v>114</v>
      </c>
      <c r="E5177" s="92"/>
      <c r="F5177" s="92"/>
      <c r="G5177" s="92"/>
      <c r="H5177" s="92"/>
      <c r="I5177" s="92"/>
      <c r="J5177" s="93"/>
      <c r="K5177" s="91" t="s">
        <v>115</v>
      </c>
      <c r="L5177" s="92"/>
      <c r="M5177" s="92"/>
      <c r="N5177" s="93"/>
      <c r="O5177" s="9"/>
    </row>
    <row r="5178" spans="2:15">
      <c r="B5178" s="6"/>
      <c r="C5178" s="29">
        <v>6</v>
      </c>
      <c r="D5178" s="91" t="s">
        <v>116</v>
      </c>
      <c r="E5178" s="92"/>
      <c r="F5178" s="92"/>
      <c r="G5178" s="92"/>
      <c r="H5178" s="92"/>
      <c r="I5178" s="92"/>
      <c r="J5178" s="93"/>
      <c r="K5178" s="91" t="s">
        <v>117</v>
      </c>
      <c r="L5178" s="92"/>
      <c r="M5178" s="92"/>
      <c r="N5178" s="93"/>
      <c r="O5178" s="9"/>
    </row>
    <row r="5179" spans="2:15">
      <c r="B5179" s="6"/>
      <c r="C5179" s="29">
        <v>7</v>
      </c>
      <c r="D5179" s="91" t="s">
        <v>118</v>
      </c>
      <c r="E5179" s="92"/>
      <c r="F5179" s="92"/>
      <c r="G5179" s="92"/>
      <c r="H5179" s="92"/>
      <c r="I5179" s="92"/>
      <c r="J5179" s="93"/>
      <c r="K5179" s="91" t="s">
        <v>119</v>
      </c>
      <c r="L5179" s="92"/>
      <c r="M5179" s="92"/>
      <c r="N5179" s="93"/>
      <c r="O5179" s="9"/>
    </row>
    <row r="5180" spans="2:15">
      <c r="B5180" s="6"/>
      <c r="C5180" s="29">
        <v>8</v>
      </c>
      <c r="D5180" s="91" t="s">
        <v>120</v>
      </c>
      <c r="E5180" s="92"/>
      <c r="F5180" s="92"/>
      <c r="G5180" s="92"/>
      <c r="H5180" s="92"/>
      <c r="I5180" s="92"/>
      <c r="J5180" s="93"/>
      <c r="K5180" s="91" t="s">
        <v>121</v>
      </c>
      <c r="L5180" s="92"/>
      <c r="M5180" s="92"/>
      <c r="N5180" s="93"/>
      <c r="O5180" s="9"/>
    </row>
    <row r="5181" spans="2:15">
      <c r="B5181" s="6"/>
      <c r="C5181" s="29">
        <v>9</v>
      </c>
      <c r="D5181" s="91" t="s">
        <v>122</v>
      </c>
      <c r="E5181" s="92"/>
      <c r="F5181" s="92"/>
      <c r="G5181" s="92"/>
      <c r="H5181" s="92"/>
      <c r="I5181" s="92"/>
      <c r="J5181" s="93"/>
      <c r="K5181" s="91" t="s">
        <v>123</v>
      </c>
      <c r="L5181" s="92"/>
      <c r="M5181" s="92"/>
      <c r="N5181" s="93"/>
      <c r="O5181" s="9"/>
    </row>
    <row r="5182" spans="2:15">
      <c r="B5182" s="14"/>
      <c r="C5182" s="36"/>
      <c r="D5182" s="36"/>
      <c r="E5182" s="36"/>
      <c r="F5182" s="36"/>
      <c r="G5182" s="36"/>
      <c r="H5182" s="36"/>
      <c r="I5182" s="4"/>
      <c r="J5182" s="4"/>
      <c r="K5182" s="4"/>
      <c r="L5182" s="4"/>
      <c r="M5182" s="4"/>
      <c r="N5182" s="4"/>
      <c r="O5182" s="5"/>
    </row>
    <row r="5183" spans="2:15">
      <c r="B5183" s="6" t="s">
        <v>124</v>
      </c>
      <c r="C5183" s="94" t="s">
        <v>125</v>
      </c>
      <c r="D5183" s="94"/>
      <c r="E5183" s="11" t="s">
        <v>3</v>
      </c>
      <c r="F5183" s="11"/>
      <c r="G5183" s="11"/>
      <c r="H5183" s="11"/>
      <c r="I5183" s="11"/>
      <c r="J5183" s="11"/>
      <c r="K5183" s="11"/>
      <c r="L5183" s="11"/>
      <c r="M5183" s="11"/>
      <c r="N5183" s="11"/>
      <c r="O5183" s="9"/>
    </row>
    <row r="5184" spans="2:15">
      <c r="B5184" s="14"/>
      <c r="C5184" s="31" t="s">
        <v>40</v>
      </c>
      <c r="D5184" s="95" t="s">
        <v>126</v>
      </c>
      <c r="E5184" s="96"/>
      <c r="F5184" s="96"/>
      <c r="G5184" s="96"/>
      <c r="H5184" s="96"/>
      <c r="I5184" s="96"/>
      <c r="J5184" s="97"/>
      <c r="K5184" s="95" t="s">
        <v>127</v>
      </c>
      <c r="L5184" s="96"/>
      <c r="M5184" s="96"/>
      <c r="N5184" s="97"/>
      <c r="O5184" s="5"/>
    </row>
    <row r="5185" spans="2:15">
      <c r="B5185" s="6"/>
      <c r="C5185" s="29">
        <v>1</v>
      </c>
      <c r="D5185" s="91" t="s">
        <v>11</v>
      </c>
      <c r="E5185" s="92"/>
      <c r="F5185" s="92"/>
      <c r="G5185" s="92"/>
      <c r="H5185" s="92"/>
      <c r="I5185" s="92"/>
      <c r="J5185" s="93"/>
      <c r="K5185" s="91" t="s">
        <v>11</v>
      </c>
      <c r="L5185" s="92"/>
      <c r="M5185" s="92"/>
      <c r="N5185" s="93"/>
      <c r="O5185" s="9"/>
    </row>
    <row r="5186" spans="2:15">
      <c r="B5186" s="6"/>
      <c r="C5186" s="29">
        <v>2</v>
      </c>
      <c r="D5186" s="91" t="s">
        <v>11</v>
      </c>
      <c r="E5186" s="92"/>
      <c r="F5186" s="92"/>
      <c r="G5186" s="92"/>
      <c r="H5186" s="92"/>
      <c r="I5186" s="92"/>
      <c r="J5186" s="93"/>
      <c r="K5186" s="91" t="s">
        <v>11</v>
      </c>
      <c r="L5186" s="92"/>
      <c r="M5186" s="92"/>
      <c r="N5186" s="93"/>
      <c r="O5186" s="9"/>
    </row>
    <row r="5187" spans="2:15">
      <c r="B5187" s="3"/>
      <c r="C5187" s="4"/>
      <c r="D5187" s="4"/>
      <c r="E5187" s="4"/>
      <c r="F5187" s="30"/>
      <c r="G5187" s="30"/>
      <c r="H5187" s="30"/>
      <c r="I5187" s="30"/>
      <c r="J5187" s="30"/>
      <c r="K5187" s="30"/>
      <c r="L5187" s="30"/>
      <c r="M5187" s="30"/>
      <c r="N5187" s="30"/>
      <c r="O5187" s="5"/>
    </row>
    <row r="5188" spans="2:15">
      <c r="B5188" s="6" t="s">
        <v>128</v>
      </c>
      <c r="C5188" s="7" t="s">
        <v>129</v>
      </c>
      <c r="D5188" s="7"/>
      <c r="E5188" s="7" t="s">
        <v>3</v>
      </c>
      <c r="F5188" s="7"/>
      <c r="G5188" s="7"/>
      <c r="H5188" s="7"/>
      <c r="I5188" s="11"/>
      <c r="J5188" s="11"/>
      <c r="K5188" s="11"/>
      <c r="L5188" s="11"/>
      <c r="M5188" s="11"/>
      <c r="N5188" s="11"/>
      <c r="O5188" s="9"/>
    </row>
    <row r="5189" spans="2:15">
      <c r="B5189" s="32"/>
      <c r="C5189" s="7" t="s">
        <v>9</v>
      </c>
      <c r="D5189" s="38" t="s">
        <v>130</v>
      </c>
      <c r="E5189" s="38" t="s">
        <v>3</v>
      </c>
      <c r="F5189" s="88" t="s">
        <v>370</v>
      </c>
      <c r="G5189" s="88"/>
      <c r="H5189" s="87"/>
      <c r="I5189" s="87"/>
      <c r="J5189" s="87"/>
      <c r="K5189" s="87"/>
      <c r="L5189" s="87"/>
      <c r="M5189" s="87"/>
      <c r="N5189" s="87"/>
      <c r="O5189" s="9"/>
    </row>
    <row r="5190" spans="2:15">
      <c r="B5190" s="32"/>
      <c r="C5190" s="7" t="s">
        <v>12</v>
      </c>
      <c r="D5190" s="38" t="s">
        <v>132</v>
      </c>
      <c r="E5190" s="38" t="s">
        <v>3</v>
      </c>
      <c r="F5190" s="11" t="s">
        <v>133</v>
      </c>
      <c r="G5190" s="88" t="s">
        <v>134</v>
      </c>
      <c r="H5190" s="87"/>
      <c r="I5190" s="87"/>
      <c r="J5190" s="87"/>
      <c r="K5190" s="87"/>
      <c r="L5190" s="87"/>
      <c r="M5190" s="87"/>
      <c r="N5190" s="87"/>
      <c r="O5190" s="9"/>
    </row>
    <row r="5191" spans="2:15">
      <c r="B5191" s="32"/>
      <c r="C5191" s="7"/>
      <c r="D5191" s="38"/>
      <c r="E5191" s="38"/>
      <c r="F5191" s="11" t="s">
        <v>135</v>
      </c>
      <c r="G5191" s="87" t="s">
        <v>136</v>
      </c>
      <c r="H5191" s="87"/>
      <c r="I5191" s="87"/>
      <c r="J5191" s="87"/>
      <c r="K5191" s="87"/>
      <c r="L5191" s="87"/>
      <c r="M5191" s="87"/>
      <c r="N5191" s="87"/>
      <c r="O5191" s="9"/>
    </row>
    <row r="5192" spans="2:15">
      <c r="B5192" s="32"/>
      <c r="C5192" s="7"/>
      <c r="D5192" s="38"/>
      <c r="E5192" s="38"/>
      <c r="F5192" s="11" t="s">
        <v>137</v>
      </c>
      <c r="G5192" s="87" t="s">
        <v>138</v>
      </c>
      <c r="H5192" s="87"/>
      <c r="I5192" s="87"/>
      <c r="J5192" s="87"/>
      <c r="K5192" s="87"/>
      <c r="L5192" s="87"/>
      <c r="M5192" s="87"/>
      <c r="N5192" s="87"/>
      <c r="O5192" s="9"/>
    </row>
    <row r="5193" spans="2:15">
      <c r="B5193" s="32"/>
      <c r="C5193" s="7"/>
      <c r="D5193" s="38"/>
      <c r="E5193" s="38"/>
      <c r="F5193" s="11" t="s">
        <v>139</v>
      </c>
      <c r="G5193" s="87" t="s">
        <v>140</v>
      </c>
      <c r="H5193" s="87"/>
      <c r="I5193" s="87"/>
      <c r="J5193" s="87"/>
      <c r="K5193" s="87"/>
      <c r="L5193" s="87"/>
      <c r="M5193" s="87"/>
      <c r="N5193" s="87"/>
      <c r="O5193" s="9"/>
    </row>
    <row r="5194" spans="2:15">
      <c r="B5194" s="32"/>
      <c r="C5194" s="7" t="s">
        <v>14</v>
      </c>
      <c r="D5194" s="39" t="s">
        <v>141</v>
      </c>
      <c r="E5194" s="38" t="s">
        <v>3</v>
      </c>
      <c r="F5194" s="11" t="s">
        <v>144</v>
      </c>
      <c r="G5194" s="88" t="s">
        <v>145</v>
      </c>
      <c r="H5194" s="87"/>
      <c r="I5194" s="87"/>
      <c r="J5194" s="87"/>
      <c r="K5194" s="87"/>
      <c r="L5194" s="87"/>
      <c r="M5194" s="87"/>
      <c r="N5194" s="87"/>
      <c r="O5194" s="9"/>
    </row>
    <row r="5195" spans="2:15">
      <c r="B5195" s="32"/>
      <c r="C5195" s="7"/>
      <c r="D5195" s="39"/>
      <c r="E5195" s="38"/>
      <c r="F5195" s="11" t="s">
        <v>146</v>
      </c>
      <c r="G5195" s="86" t="s">
        <v>147</v>
      </c>
      <c r="H5195" s="87"/>
      <c r="I5195" s="87"/>
      <c r="J5195" s="87"/>
      <c r="K5195" s="87"/>
      <c r="L5195" s="87"/>
      <c r="M5195" s="87"/>
      <c r="N5195" s="87"/>
      <c r="O5195" s="9"/>
    </row>
    <row r="5196" spans="2:15">
      <c r="B5196" s="32"/>
      <c r="C5196" s="7"/>
      <c r="D5196" s="39"/>
      <c r="E5196" s="38"/>
      <c r="F5196" s="11" t="s">
        <v>148</v>
      </c>
      <c r="G5196" s="86" t="s">
        <v>149</v>
      </c>
      <c r="H5196" s="87"/>
      <c r="I5196" s="87"/>
      <c r="J5196" s="87"/>
      <c r="K5196" s="87"/>
      <c r="L5196" s="87"/>
      <c r="M5196" s="87"/>
      <c r="N5196" s="87"/>
      <c r="O5196" s="9"/>
    </row>
    <row r="5197" spans="2:15">
      <c r="B5197" s="32"/>
      <c r="C5197" s="7"/>
      <c r="D5197" s="39"/>
      <c r="E5197" s="38"/>
      <c r="F5197" s="11" t="s">
        <v>326</v>
      </c>
      <c r="G5197" s="86" t="s">
        <v>327</v>
      </c>
      <c r="H5197" s="87"/>
      <c r="I5197" s="87"/>
      <c r="J5197" s="87"/>
      <c r="K5197" s="87"/>
      <c r="L5197" s="87"/>
      <c r="M5197" s="87"/>
      <c r="N5197" s="87"/>
      <c r="O5197" s="9"/>
    </row>
    <row r="5198" spans="2:15">
      <c r="B5198" s="32"/>
      <c r="C5198" s="7" t="s">
        <v>17</v>
      </c>
      <c r="D5198" s="38" t="s">
        <v>150</v>
      </c>
      <c r="E5198" s="38" t="s">
        <v>3</v>
      </c>
      <c r="F5198" s="11" t="s">
        <v>151</v>
      </c>
      <c r="G5198" s="11" t="s">
        <v>3</v>
      </c>
      <c r="H5198" s="88" t="s">
        <v>152</v>
      </c>
      <c r="I5198" s="87"/>
      <c r="J5198" s="87"/>
      <c r="K5198" s="87"/>
      <c r="L5198" s="87"/>
      <c r="M5198" s="87"/>
      <c r="N5198" s="87"/>
      <c r="O5198" s="9"/>
    </row>
    <row r="5199" spans="2:15">
      <c r="B5199" s="32"/>
      <c r="C5199" s="7"/>
      <c r="D5199" s="38"/>
      <c r="E5199" s="38"/>
      <c r="F5199" s="11" t="s">
        <v>328</v>
      </c>
      <c r="G5199" s="11" t="s">
        <v>3</v>
      </c>
      <c r="H5199" s="11" t="s">
        <v>329</v>
      </c>
      <c r="I5199" s="40"/>
      <c r="J5199" s="40"/>
      <c r="K5199" s="40"/>
      <c r="L5199" s="40"/>
      <c r="M5199" s="40"/>
      <c r="N5199" s="40"/>
      <c r="O5199" s="9"/>
    </row>
    <row r="5200" spans="2:15">
      <c r="B5200" s="32"/>
      <c r="C5200" s="7" t="s">
        <v>20</v>
      </c>
      <c r="D5200" s="38" t="s">
        <v>155</v>
      </c>
      <c r="E5200" s="38" t="s">
        <v>3</v>
      </c>
      <c r="F5200" s="88" t="s">
        <v>156</v>
      </c>
      <c r="G5200" s="87"/>
      <c r="H5200" s="87"/>
      <c r="I5200" s="87"/>
      <c r="J5200" s="87"/>
      <c r="K5200" s="87"/>
      <c r="L5200" s="87"/>
      <c r="M5200" s="87"/>
      <c r="N5200" s="87"/>
      <c r="O5200" s="9"/>
    </row>
    <row r="5201" spans="2:15">
      <c r="B5201" s="32"/>
      <c r="C5201" s="7"/>
      <c r="D5201" s="38"/>
      <c r="E5201" s="38"/>
      <c r="F5201" s="88" t="s">
        <v>157</v>
      </c>
      <c r="G5201" s="87"/>
      <c r="H5201" s="87"/>
      <c r="I5201" s="87"/>
      <c r="J5201" s="87"/>
      <c r="K5201" s="87"/>
      <c r="L5201" s="87"/>
      <c r="M5201" s="87"/>
      <c r="N5201" s="87"/>
      <c r="O5201" s="9"/>
    </row>
    <row r="5202" spans="2:15">
      <c r="B5202" s="32"/>
      <c r="C5202" s="7"/>
      <c r="D5202" s="38"/>
      <c r="E5202" s="38"/>
      <c r="F5202" s="88" t="s">
        <v>158</v>
      </c>
      <c r="G5202" s="87"/>
      <c r="H5202" s="87"/>
      <c r="I5202" s="87"/>
      <c r="J5202" s="87"/>
      <c r="K5202" s="87"/>
      <c r="L5202" s="87"/>
      <c r="M5202" s="87"/>
      <c r="N5202" s="87"/>
      <c r="O5202" s="9"/>
    </row>
    <row r="5203" spans="2:15">
      <c r="B5203" s="32"/>
      <c r="C5203" s="7"/>
      <c r="D5203" s="38"/>
      <c r="E5203" s="38"/>
      <c r="F5203" s="88" t="s">
        <v>159</v>
      </c>
      <c r="G5203" s="87"/>
      <c r="H5203" s="87"/>
      <c r="I5203" s="87"/>
      <c r="J5203" s="87"/>
      <c r="K5203" s="87"/>
      <c r="L5203" s="87"/>
      <c r="M5203" s="87"/>
      <c r="N5203" s="87"/>
      <c r="O5203" s="9"/>
    </row>
    <row r="5204" spans="2:15">
      <c r="B5204" s="32"/>
      <c r="C5204" s="7"/>
      <c r="D5204" s="38"/>
      <c r="E5204" s="38"/>
      <c r="F5204" s="88" t="s">
        <v>160</v>
      </c>
      <c r="G5204" s="87"/>
      <c r="H5204" s="87"/>
      <c r="I5204" s="87"/>
      <c r="J5204" s="87"/>
      <c r="K5204" s="87"/>
      <c r="L5204" s="87"/>
      <c r="M5204" s="87"/>
      <c r="N5204" s="87"/>
      <c r="O5204" s="9"/>
    </row>
    <row r="5205" spans="2:15">
      <c r="B5205" s="32"/>
      <c r="C5205" s="7"/>
      <c r="D5205" s="38"/>
      <c r="E5205" s="38"/>
      <c r="F5205" s="88" t="s">
        <v>161</v>
      </c>
      <c r="G5205" s="87"/>
      <c r="H5205" s="87"/>
      <c r="I5205" s="87"/>
      <c r="J5205" s="87"/>
      <c r="K5205" s="87"/>
      <c r="L5205" s="87"/>
      <c r="M5205" s="87"/>
      <c r="N5205" s="87"/>
      <c r="O5205" s="9"/>
    </row>
    <row r="5206" spans="2:15">
      <c r="B5206" s="32"/>
      <c r="C5206" s="7" t="s">
        <v>22</v>
      </c>
      <c r="D5206" s="38" t="s">
        <v>162</v>
      </c>
      <c r="E5206" s="38" t="s">
        <v>3</v>
      </c>
      <c r="F5206" s="41" t="s">
        <v>163</v>
      </c>
      <c r="G5206" s="11"/>
      <c r="H5206" s="7" t="s">
        <v>164</v>
      </c>
      <c r="I5206" s="8"/>
      <c r="J5206" s="11" t="s">
        <v>165</v>
      </c>
      <c r="K5206" s="11"/>
      <c r="L5206" s="11"/>
      <c r="M5206" s="11"/>
      <c r="N5206" s="11"/>
      <c r="O5206" s="9"/>
    </row>
    <row r="5207" spans="2:15">
      <c r="B5207" s="32"/>
      <c r="C5207" s="7"/>
      <c r="D5207" s="38"/>
      <c r="E5207" s="42"/>
      <c r="F5207" s="41" t="s">
        <v>166</v>
      </c>
      <c r="G5207" s="28"/>
      <c r="H5207" s="7" t="s">
        <v>167</v>
      </c>
      <c r="I5207" s="43"/>
      <c r="J5207" s="7" t="s">
        <v>168</v>
      </c>
      <c r="K5207" s="11"/>
      <c r="L5207" s="11"/>
      <c r="M5207" s="11"/>
      <c r="N5207" s="11"/>
      <c r="O5207" s="9"/>
    </row>
    <row r="5208" spans="2:15">
      <c r="B5208" s="32"/>
      <c r="C5208" s="7"/>
      <c r="D5208" s="38"/>
      <c r="E5208" s="42"/>
      <c r="F5208" s="41" t="s">
        <v>169</v>
      </c>
      <c r="G5208" s="28"/>
      <c r="H5208" s="7" t="s">
        <v>170</v>
      </c>
      <c r="I5208" s="43"/>
      <c r="J5208" s="43" t="s">
        <v>168</v>
      </c>
      <c r="K5208" s="11"/>
      <c r="L5208" s="11"/>
      <c r="M5208" s="11"/>
      <c r="N5208" s="11"/>
      <c r="O5208" s="9"/>
    </row>
    <row r="5209" spans="2:15">
      <c r="B5209" s="32"/>
      <c r="C5209" s="7"/>
      <c r="D5209" s="38"/>
      <c r="E5209" s="42"/>
      <c r="F5209" s="41" t="s">
        <v>171</v>
      </c>
      <c r="G5209" s="28"/>
      <c r="H5209" s="7" t="s">
        <v>172</v>
      </c>
      <c r="I5209" s="43"/>
      <c r="J5209" s="43" t="s">
        <v>168</v>
      </c>
      <c r="K5209" s="11"/>
      <c r="L5209" s="11"/>
      <c r="M5209" s="11"/>
      <c r="N5209" s="11"/>
      <c r="O5209" s="9"/>
    </row>
    <row r="5210" spans="2:15">
      <c r="B5210" s="32"/>
      <c r="C5210" s="7"/>
      <c r="D5210" s="44"/>
      <c r="E5210" s="42"/>
      <c r="F5210" s="41" t="s">
        <v>173</v>
      </c>
      <c r="G5210" s="28"/>
      <c r="H5210" s="7" t="s">
        <v>174</v>
      </c>
      <c r="I5210" s="43"/>
      <c r="J5210" s="43" t="s">
        <v>168</v>
      </c>
      <c r="K5210" s="11"/>
      <c r="L5210" s="11"/>
      <c r="M5210" s="11"/>
      <c r="N5210" s="11"/>
      <c r="O5210" s="9"/>
    </row>
    <row r="5211" spans="2:15">
      <c r="B5211" s="32"/>
      <c r="C5211" s="7"/>
      <c r="D5211" s="44"/>
      <c r="E5211" s="42"/>
      <c r="F5211" s="41" t="s">
        <v>175</v>
      </c>
      <c r="G5211" s="28"/>
      <c r="H5211" s="7" t="s">
        <v>176</v>
      </c>
      <c r="I5211" s="43"/>
      <c r="J5211" s="43" t="s">
        <v>168</v>
      </c>
      <c r="K5211" s="11"/>
      <c r="L5211" s="11"/>
      <c r="M5211" s="11"/>
      <c r="N5211" s="11"/>
      <c r="O5211" s="9"/>
    </row>
    <row r="5212" spans="2:15">
      <c r="B5212" s="32"/>
      <c r="C5212" s="7" t="s">
        <v>24</v>
      </c>
      <c r="D5212" s="38" t="s">
        <v>177</v>
      </c>
      <c r="E5212" s="10"/>
      <c r="F5212" s="11" t="s">
        <v>178</v>
      </c>
      <c r="G5212" s="88" t="s">
        <v>179</v>
      </c>
      <c r="H5212" s="87"/>
      <c r="I5212" s="87"/>
      <c r="J5212" s="87"/>
      <c r="K5212" s="87"/>
      <c r="L5212" s="87"/>
      <c r="M5212" s="87"/>
      <c r="N5212" s="87"/>
      <c r="O5212" s="9"/>
    </row>
    <row r="5213" spans="2:15">
      <c r="B5213" s="32"/>
      <c r="C5213" s="11"/>
      <c r="D5213" s="44"/>
      <c r="E5213" s="44"/>
      <c r="F5213" s="28" t="s">
        <v>180</v>
      </c>
      <c r="G5213" s="88" t="s">
        <v>181</v>
      </c>
      <c r="H5213" s="87"/>
      <c r="I5213" s="87"/>
      <c r="J5213" s="87"/>
      <c r="K5213" s="87"/>
      <c r="L5213" s="87"/>
      <c r="M5213" s="87"/>
      <c r="N5213" s="87"/>
      <c r="O5213" s="9"/>
    </row>
    <row r="5214" spans="2:15">
      <c r="B5214" s="32"/>
      <c r="C5214" s="11"/>
      <c r="D5214" s="44"/>
      <c r="E5214" s="44"/>
      <c r="F5214" s="28" t="s">
        <v>182</v>
      </c>
      <c r="G5214" s="88" t="s">
        <v>183</v>
      </c>
      <c r="H5214" s="87"/>
      <c r="I5214" s="87"/>
      <c r="J5214" s="87"/>
      <c r="K5214" s="87"/>
      <c r="L5214" s="87"/>
      <c r="M5214" s="87"/>
      <c r="N5214" s="87"/>
      <c r="O5214" s="9"/>
    </row>
    <row r="5215" spans="2:15">
      <c r="B5215" s="32"/>
      <c r="C5215" s="11"/>
      <c r="D5215" s="44"/>
      <c r="E5215" s="44"/>
      <c r="F5215" s="28" t="s">
        <v>184</v>
      </c>
      <c r="G5215" s="88" t="s">
        <v>185</v>
      </c>
      <c r="H5215" s="88"/>
      <c r="I5215" s="88"/>
      <c r="J5215" s="88"/>
      <c r="K5215" s="88"/>
      <c r="L5215" s="88"/>
      <c r="M5215" s="88"/>
      <c r="N5215" s="88"/>
      <c r="O5215" s="9"/>
    </row>
    <row r="5216" spans="2:15">
      <c r="B5216" s="3"/>
      <c r="C5216" s="4"/>
      <c r="D5216" s="45"/>
      <c r="E5216" s="45"/>
      <c r="F5216" s="4"/>
      <c r="G5216" s="4"/>
      <c r="H5216" s="4"/>
      <c r="I5216" s="4"/>
      <c r="J5216" s="4"/>
      <c r="K5216" s="4"/>
      <c r="L5216" s="4"/>
      <c r="M5216" s="4"/>
      <c r="N5216" s="4"/>
      <c r="O5216" s="5"/>
    </row>
    <row r="5217" spans="2:15">
      <c r="B5217" s="6" t="s">
        <v>186</v>
      </c>
      <c r="C5217" s="89" t="s">
        <v>187</v>
      </c>
      <c r="D5217" s="90"/>
      <c r="E5217" s="7" t="s">
        <v>3</v>
      </c>
      <c r="F5217" s="7" t="s">
        <v>188</v>
      </c>
      <c r="G5217" s="7"/>
      <c r="H5217" s="10"/>
      <c r="I5217" s="7"/>
      <c r="J5217" s="11"/>
      <c r="K5217" s="11"/>
      <c r="L5217" s="11"/>
      <c r="M5217" s="11"/>
      <c r="N5217" s="11"/>
      <c r="O5217" s="9"/>
    </row>
    <row r="5218" spans="2:15">
      <c r="B5218" s="3"/>
      <c r="C5218" s="4"/>
      <c r="D5218" s="45"/>
      <c r="E5218" s="45"/>
      <c r="F5218" s="4"/>
      <c r="G5218" s="4"/>
      <c r="H5218" s="4"/>
      <c r="I5218" s="4"/>
      <c r="J5218" s="4"/>
      <c r="K5218" s="4"/>
      <c r="L5218" s="4"/>
      <c r="M5218" s="4"/>
      <c r="N5218" s="4"/>
      <c r="O5218" s="5"/>
    </row>
    <row r="5219" spans="2:15">
      <c r="B5219" s="6" t="s">
        <v>189</v>
      </c>
      <c r="C5219" s="7" t="s">
        <v>190</v>
      </c>
      <c r="D5219" s="7"/>
      <c r="E5219" s="38" t="s">
        <v>3</v>
      </c>
      <c r="F5219" s="28">
        <v>5</v>
      </c>
      <c r="G5219" s="11"/>
      <c r="H5219" s="11"/>
      <c r="I5219" s="11"/>
      <c r="J5219" s="7"/>
      <c r="K5219" s="11"/>
      <c r="L5219" s="11"/>
      <c r="M5219" s="11"/>
      <c r="N5219" s="11"/>
      <c r="O5219" s="9"/>
    </row>
    <row r="5220" spans="2:15">
      <c r="B5220" s="46"/>
      <c r="C5220" s="47"/>
      <c r="D5220" s="48"/>
      <c r="E5220" s="48"/>
      <c r="F5220" s="49"/>
      <c r="G5220" s="49"/>
      <c r="H5220" s="49"/>
      <c r="I5220" s="49"/>
      <c r="J5220" s="49"/>
      <c r="K5220" s="49"/>
      <c r="L5220" s="49"/>
      <c r="M5220" s="49"/>
      <c r="N5220" s="49"/>
      <c r="O5220" s="50"/>
    </row>
    <row r="5222" spans="2:15">
      <c r="K5222" s="55" t="s">
        <v>98</v>
      </c>
    </row>
    <row r="5223" spans="2:15">
      <c r="K5223" s="56" t="s">
        <v>644</v>
      </c>
    </row>
    <row r="5224" spans="2:15">
      <c r="K5224" s="58"/>
    </row>
    <row r="5225" spans="2:15">
      <c r="K5225" s="58"/>
    </row>
    <row r="5226" spans="2:15">
      <c r="K5226" s="58"/>
    </row>
    <row r="5227" spans="2:15">
      <c r="K5227" s="84" t="s">
        <v>645</v>
      </c>
    </row>
    <row r="5228" spans="2:15">
      <c r="K5228" s="57" t="s">
        <v>646</v>
      </c>
    </row>
    <row r="5316" spans="2:15">
      <c r="B5316" s="120" t="s">
        <v>0</v>
      </c>
      <c r="C5316" s="121"/>
      <c r="D5316" s="121"/>
      <c r="E5316" s="121"/>
      <c r="F5316" s="121"/>
      <c r="G5316" s="121"/>
      <c r="H5316" s="121"/>
      <c r="I5316" s="121"/>
      <c r="J5316" s="121"/>
      <c r="K5316" s="121"/>
      <c r="L5316" s="121"/>
      <c r="M5316" s="121"/>
      <c r="N5316" s="121"/>
      <c r="O5316" s="1"/>
    </row>
    <row r="5317" spans="2:15">
      <c r="B5317" s="3"/>
      <c r="C5317" s="4"/>
      <c r="D5317" s="4"/>
      <c r="E5317" s="4"/>
      <c r="F5317" s="4"/>
      <c r="G5317" s="4"/>
      <c r="H5317" s="4"/>
      <c r="I5317" s="4"/>
      <c r="J5317" s="4"/>
      <c r="K5317" s="4"/>
      <c r="L5317" s="4"/>
      <c r="M5317" s="4"/>
      <c r="N5317" s="4"/>
      <c r="O5317" s="5"/>
    </row>
    <row r="5318" spans="2:15">
      <c r="B5318" s="6" t="s">
        <v>1</v>
      </c>
      <c r="C5318" s="7" t="s">
        <v>2</v>
      </c>
      <c r="D5318" s="7"/>
      <c r="E5318" s="8" t="s">
        <v>3</v>
      </c>
      <c r="F5318" s="94" t="s">
        <v>284</v>
      </c>
      <c r="G5318" s="94"/>
      <c r="H5318" s="94"/>
      <c r="I5318" s="94"/>
      <c r="J5318" s="94"/>
      <c r="K5318" s="94"/>
      <c r="L5318" s="94"/>
      <c r="M5318" s="94"/>
      <c r="N5318" s="94"/>
      <c r="O5318" s="9"/>
    </row>
    <row r="5319" spans="2:15">
      <c r="B5319" s="6"/>
      <c r="C5319" s="7"/>
      <c r="D5319" s="7"/>
      <c r="E5319" s="8"/>
      <c r="F5319" s="7"/>
      <c r="G5319" s="7"/>
      <c r="H5319" s="7"/>
      <c r="I5319" s="7"/>
      <c r="J5319" s="7"/>
      <c r="K5319" s="7"/>
      <c r="L5319" s="7"/>
      <c r="M5319" s="7"/>
      <c r="N5319" s="7"/>
      <c r="O5319" s="9"/>
    </row>
    <row r="5320" spans="2:15">
      <c r="B5320" s="6" t="s">
        <v>4</v>
      </c>
      <c r="C5320" s="7" t="s">
        <v>5</v>
      </c>
      <c r="D5320" s="7"/>
      <c r="E5320" s="8" t="s">
        <v>3</v>
      </c>
      <c r="F5320" s="94" t="s">
        <v>11</v>
      </c>
      <c r="G5320" s="94"/>
      <c r="H5320" s="94"/>
      <c r="I5320" s="94"/>
      <c r="J5320" s="94"/>
      <c r="K5320" s="94"/>
      <c r="L5320" s="94"/>
      <c r="M5320" s="94"/>
      <c r="N5320" s="94"/>
      <c r="O5320" s="9"/>
    </row>
    <row r="5321" spans="2:15">
      <c r="B5321" s="6"/>
      <c r="C5321" s="7"/>
      <c r="D5321" s="7"/>
      <c r="E5321" s="8"/>
      <c r="F5321" s="7"/>
      <c r="G5321" s="7"/>
      <c r="H5321" s="7"/>
      <c r="I5321" s="7"/>
      <c r="J5321" s="7"/>
      <c r="K5321" s="7"/>
      <c r="L5321" s="7"/>
      <c r="M5321" s="7"/>
      <c r="N5321" s="7"/>
      <c r="O5321" s="9"/>
    </row>
    <row r="5322" spans="2:15">
      <c r="B5322" s="6" t="s">
        <v>6</v>
      </c>
      <c r="C5322" s="7" t="s">
        <v>7</v>
      </c>
      <c r="D5322" s="7"/>
      <c r="E5322" s="8" t="s">
        <v>3</v>
      </c>
      <c r="F5322" s="94" t="s">
        <v>307</v>
      </c>
      <c r="G5322" s="94"/>
      <c r="H5322" s="94"/>
      <c r="I5322" s="94"/>
      <c r="J5322" s="94"/>
      <c r="K5322" s="94"/>
      <c r="L5322" s="94"/>
      <c r="M5322" s="94"/>
      <c r="N5322" s="94"/>
      <c r="O5322" s="9"/>
    </row>
    <row r="5323" spans="2:15">
      <c r="B5323" s="6"/>
      <c r="C5323" s="7" t="s">
        <v>9</v>
      </c>
      <c r="D5323" s="11" t="s">
        <v>10</v>
      </c>
      <c r="E5323" s="8" t="s">
        <v>3</v>
      </c>
      <c r="F5323" s="94" t="s">
        <v>11</v>
      </c>
      <c r="G5323" s="94"/>
      <c r="H5323" s="94"/>
      <c r="I5323" s="94"/>
      <c r="J5323" s="94"/>
      <c r="K5323" s="94"/>
      <c r="L5323" s="94"/>
      <c r="M5323" s="94"/>
      <c r="N5323" s="94"/>
      <c r="O5323" s="9"/>
    </row>
    <row r="5324" spans="2:15">
      <c r="B5324" s="6"/>
      <c r="C5324" s="7" t="s">
        <v>12</v>
      </c>
      <c r="D5324" s="11" t="s">
        <v>13</v>
      </c>
      <c r="E5324" s="8" t="s">
        <v>3</v>
      </c>
      <c r="F5324" s="94" t="s">
        <v>11</v>
      </c>
      <c r="G5324" s="94"/>
      <c r="H5324" s="94"/>
      <c r="I5324" s="94"/>
      <c r="J5324" s="94"/>
      <c r="K5324" s="94"/>
      <c r="L5324" s="94"/>
      <c r="M5324" s="94"/>
      <c r="N5324" s="94"/>
      <c r="O5324" s="9"/>
    </row>
    <row r="5325" spans="2:15">
      <c r="B5325" s="6"/>
      <c r="C5325" s="7" t="s">
        <v>14</v>
      </c>
      <c r="D5325" s="11" t="s">
        <v>15</v>
      </c>
      <c r="E5325" s="8" t="s">
        <v>3</v>
      </c>
      <c r="F5325" s="94" t="s">
        <v>16</v>
      </c>
      <c r="G5325" s="94"/>
      <c r="H5325" s="94"/>
      <c r="I5325" s="94"/>
      <c r="J5325" s="94"/>
      <c r="K5325" s="94"/>
      <c r="L5325" s="94"/>
      <c r="M5325" s="94"/>
      <c r="N5325" s="94"/>
      <c r="O5325" s="9"/>
    </row>
    <row r="5326" spans="2:15">
      <c r="B5326" s="6"/>
      <c r="C5326" s="7" t="s">
        <v>17</v>
      </c>
      <c r="D5326" s="11" t="s">
        <v>18</v>
      </c>
      <c r="E5326" s="8" t="s">
        <v>3</v>
      </c>
      <c r="F5326" s="94" t="s">
        <v>389</v>
      </c>
      <c r="G5326" s="94"/>
      <c r="H5326" s="94"/>
      <c r="I5326" s="94"/>
      <c r="J5326" s="94"/>
      <c r="K5326" s="94"/>
      <c r="L5326" s="94"/>
      <c r="M5326" s="94"/>
      <c r="N5326" s="94"/>
      <c r="O5326" s="9"/>
    </row>
    <row r="5327" spans="2:15">
      <c r="B5327" s="6"/>
      <c r="C5327" s="7" t="s">
        <v>20</v>
      </c>
      <c r="D5327" s="11" t="s">
        <v>21</v>
      </c>
      <c r="E5327" s="8" t="s">
        <v>3</v>
      </c>
      <c r="F5327" s="94" t="s">
        <v>443</v>
      </c>
      <c r="G5327" s="94"/>
      <c r="H5327" s="94"/>
      <c r="I5327" s="94"/>
      <c r="J5327" s="94"/>
      <c r="K5327" s="94"/>
      <c r="L5327" s="94"/>
      <c r="M5327" s="94"/>
      <c r="N5327" s="94"/>
      <c r="O5327" s="9"/>
    </row>
    <row r="5328" spans="2:15">
      <c r="B5328" s="6"/>
      <c r="C5328" s="7" t="s">
        <v>22</v>
      </c>
      <c r="D5328" s="11" t="s">
        <v>23</v>
      </c>
      <c r="E5328" s="8" t="s">
        <v>3</v>
      </c>
      <c r="F5328" s="112" t="s">
        <v>11</v>
      </c>
      <c r="G5328" s="112"/>
      <c r="H5328" s="112"/>
      <c r="I5328" s="94"/>
      <c r="J5328" s="94"/>
      <c r="K5328" s="94"/>
      <c r="L5328" s="94"/>
      <c r="M5328" s="94"/>
      <c r="N5328" s="94"/>
      <c r="O5328" s="9"/>
    </row>
    <row r="5329" spans="2:15">
      <c r="B5329" s="6"/>
      <c r="C5329" s="7" t="s">
        <v>24</v>
      </c>
      <c r="D5329" s="11" t="s">
        <v>25</v>
      </c>
      <c r="E5329" s="8" t="s">
        <v>3</v>
      </c>
      <c r="F5329" s="112" t="s">
        <v>11</v>
      </c>
      <c r="G5329" s="112"/>
      <c r="H5329" s="112"/>
      <c r="I5329" s="94"/>
      <c r="J5329" s="94"/>
      <c r="K5329" s="94"/>
      <c r="L5329" s="94"/>
      <c r="M5329" s="94"/>
      <c r="N5329" s="94"/>
      <c r="O5329" s="9"/>
    </row>
    <row r="5330" spans="2:15">
      <c r="B5330" s="6"/>
      <c r="C5330" s="7"/>
      <c r="D5330" s="11"/>
      <c r="E5330" s="8"/>
      <c r="F5330" s="12"/>
      <c r="G5330" s="12"/>
      <c r="H5330" s="12"/>
      <c r="I5330" s="7"/>
      <c r="J5330" s="7"/>
      <c r="K5330" s="7"/>
      <c r="L5330" s="7"/>
      <c r="M5330" s="7"/>
      <c r="N5330" s="7"/>
      <c r="O5330" s="9"/>
    </row>
    <row r="5331" spans="2:15" ht="43.2" customHeight="1">
      <c r="B5331" s="6" t="s">
        <v>26</v>
      </c>
      <c r="C5331" s="7" t="s">
        <v>27</v>
      </c>
      <c r="D5331" s="7"/>
      <c r="E5331" s="8" t="s">
        <v>3</v>
      </c>
      <c r="F5331" s="89" t="s">
        <v>444</v>
      </c>
      <c r="G5331" s="89"/>
      <c r="H5331" s="89"/>
      <c r="I5331" s="89"/>
      <c r="J5331" s="89"/>
      <c r="K5331" s="89"/>
      <c r="L5331" s="89"/>
      <c r="M5331" s="89"/>
      <c r="N5331" s="89"/>
      <c r="O5331" s="9"/>
    </row>
    <row r="5332" spans="2:15">
      <c r="B5332" s="6"/>
      <c r="C5332" s="7"/>
      <c r="D5332" s="7"/>
      <c r="E5332" s="8"/>
      <c r="F5332" s="13"/>
      <c r="G5332" s="13"/>
      <c r="H5332" s="13"/>
      <c r="I5332" s="13"/>
      <c r="J5332" s="13"/>
      <c r="K5332" s="13"/>
      <c r="L5332" s="13"/>
      <c r="M5332" s="13"/>
      <c r="N5332" s="13"/>
      <c r="O5332" s="9"/>
    </row>
    <row r="5333" spans="2:15">
      <c r="B5333" s="6" t="s">
        <v>28</v>
      </c>
      <c r="C5333" s="7" t="s">
        <v>29</v>
      </c>
      <c r="D5333" s="7"/>
      <c r="E5333" s="8" t="s">
        <v>3</v>
      </c>
      <c r="F5333" s="113"/>
      <c r="G5333" s="113"/>
      <c r="H5333" s="113"/>
      <c r="I5333" s="113"/>
      <c r="J5333" s="113"/>
      <c r="K5333" s="113"/>
      <c r="L5333" s="113"/>
      <c r="M5333" s="113"/>
      <c r="N5333" s="113"/>
      <c r="O5333" s="9"/>
    </row>
    <row r="5334" spans="2:15">
      <c r="B5334" s="6"/>
      <c r="C5334" s="7" t="s">
        <v>9</v>
      </c>
      <c r="D5334" s="11" t="s">
        <v>30</v>
      </c>
      <c r="E5334" s="8" t="s">
        <v>31</v>
      </c>
      <c r="F5334" s="88" t="s">
        <v>264</v>
      </c>
      <c r="G5334" s="88"/>
      <c r="H5334" s="88"/>
      <c r="I5334" s="88"/>
      <c r="J5334" s="88"/>
      <c r="K5334" s="88"/>
      <c r="L5334" s="88"/>
      <c r="M5334" s="88"/>
      <c r="N5334" s="88"/>
      <c r="O5334" s="9"/>
    </row>
    <row r="5335" spans="2:15">
      <c r="B5335" s="6"/>
      <c r="C5335" s="7" t="s">
        <v>12</v>
      </c>
      <c r="D5335" s="11" t="s">
        <v>32</v>
      </c>
      <c r="E5335" s="8" t="s">
        <v>3</v>
      </c>
      <c r="F5335" s="65" t="s">
        <v>1</v>
      </c>
      <c r="G5335" s="66" t="s">
        <v>35</v>
      </c>
      <c r="H5335" s="7"/>
      <c r="I5335" s="7"/>
      <c r="J5335" s="7"/>
      <c r="K5335" s="7"/>
      <c r="L5335" s="7"/>
      <c r="M5335" s="7"/>
      <c r="N5335" s="7"/>
      <c r="O5335" s="9"/>
    </row>
    <row r="5336" spans="2:15">
      <c r="B5336" s="6"/>
      <c r="C5336" s="7"/>
      <c r="D5336" s="11"/>
      <c r="E5336" s="8"/>
      <c r="F5336" s="65" t="s">
        <v>4</v>
      </c>
      <c r="G5336" s="67" t="s">
        <v>287</v>
      </c>
      <c r="H5336" s="7"/>
      <c r="I5336" s="7"/>
      <c r="J5336" s="7"/>
      <c r="K5336" s="7"/>
      <c r="L5336" s="7"/>
      <c r="M5336" s="7"/>
      <c r="N5336" s="7"/>
      <c r="O5336" s="9"/>
    </row>
    <row r="5337" spans="2:15">
      <c r="B5337" s="6"/>
      <c r="C5337" s="7"/>
      <c r="D5337" s="11"/>
      <c r="E5337" s="8"/>
      <c r="F5337" s="65" t="s">
        <v>6</v>
      </c>
      <c r="G5337" s="65" t="s">
        <v>36</v>
      </c>
      <c r="H5337" s="7"/>
      <c r="I5337" s="7"/>
      <c r="J5337" s="7"/>
      <c r="K5337" s="7"/>
      <c r="L5337" s="7"/>
      <c r="M5337" s="7"/>
      <c r="N5337" s="7"/>
      <c r="O5337" s="9"/>
    </row>
    <row r="5338" spans="2:15">
      <c r="B5338" s="6"/>
      <c r="C5338" s="7" t="s">
        <v>14</v>
      </c>
      <c r="D5338" s="11" t="s">
        <v>37</v>
      </c>
      <c r="E5338" s="8" t="s">
        <v>3</v>
      </c>
      <c r="F5338" s="88"/>
      <c r="G5338" s="88"/>
      <c r="H5338" s="88"/>
      <c r="I5338" s="88"/>
      <c r="J5338" s="88"/>
      <c r="K5338" s="88"/>
      <c r="L5338" s="88"/>
      <c r="M5338" s="88"/>
      <c r="N5338" s="88"/>
      <c r="O5338" s="9"/>
    </row>
    <row r="5339" spans="2:15">
      <c r="B5339" s="6"/>
      <c r="C5339" s="7"/>
      <c r="D5339" s="11"/>
      <c r="E5339" s="8"/>
      <c r="F5339" s="13"/>
      <c r="G5339" s="13"/>
      <c r="H5339" s="13"/>
      <c r="I5339" s="13"/>
      <c r="J5339" s="13"/>
      <c r="K5339" s="13"/>
      <c r="L5339" s="13"/>
      <c r="M5339" s="13"/>
      <c r="N5339" s="13"/>
      <c r="O5339" s="9"/>
    </row>
    <row r="5340" spans="2:15">
      <c r="B5340" s="6" t="s">
        <v>38</v>
      </c>
      <c r="C5340" s="7" t="s">
        <v>39</v>
      </c>
      <c r="D5340" s="7"/>
      <c r="E5340" s="11" t="s">
        <v>3</v>
      </c>
      <c r="F5340" s="11"/>
      <c r="G5340" s="11"/>
      <c r="H5340" s="11"/>
      <c r="I5340" s="11"/>
      <c r="J5340" s="11"/>
      <c r="K5340" s="11"/>
      <c r="L5340" s="11"/>
      <c r="M5340" s="11"/>
      <c r="N5340" s="11"/>
      <c r="O5340" s="9"/>
    </row>
    <row r="5341" spans="2:15" ht="47.4" thickBot="1">
      <c r="B5341" s="14"/>
      <c r="C5341" s="15" t="s">
        <v>40</v>
      </c>
      <c r="D5341" s="105" t="s">
        <v>41</v>
      </c>
      <c r="E5341" s="106"/>
      <c r="F5341" s="106"/>
      <c r="G5341" s="106"/>
      <c r="H5341" s="106"/>
      <c r="I5341" s="107"/>
      <c r="J5341" s="16" t="s">
        <v>42</v>
      </c>
      <c r="K5341" s="16" t="s">
        <v>43</v>
      </c>
      <c r="L5341" s="16" t="s">
        <v>44</v>
      </c>
      <c r="M5341" s="16" t="s">
        <v>45</v>
      </c>
      <c r="N5341" s="16" t="s">
        <v>46</v>
      </c>
      <c r="O5341" s="5"/>
    </row>
    <row r="5342" spans="2:15" ht="34.950000000000003" customHeight="1" thickTop="1">
      <c r="B5342" s="6"/>
      <c r="C5342" s="64">
        <v>1</v>
      </c>
      <c r="D5342" s="147" t="s">
        <v>382</v>
      </c>
      <c r="E5342" s="148"/>
      <c r="F5342" s="148"/>
      <c r="G5342" s="148"/>
      <c r="H5342" s="148"/>
      <c r="I5342" s="149"/>
      <c r="J5342" s="69" t="s">
        <v>47</v>
      </c>
      <c r="K5342" s="18">
        <f>48*2</f>
        <v>96</v>
      </c>
      <c r="L5342" s="19">
        <v>5</v>
      </c>
      <c r="M5342" s="24">
        <f>K5342*L5342</f>
        <v>480</v>
      </c>
      <c r="N5342" s="21">
        <f>M5342/1250</f>
        <v>0.38400000000000001</v>
      </c>
      <c r="O5342" s="9"/>
    </row>
    <row r="5343" spans="2:15" ht="34.950000000000003" customHeight="1">
      <c r="B5343" s="6"/>
      <c r="C5343" s="64">
        <v>2</v>
      </c>
      <c r="D5343" s="141" t="s">
        <v>289</v>
      </c>
      <c r="E5343" s="142"/>
      <c r="F5343" s="142"/>
      <c r="G5343" s="142"/>
      <c r="H5343" s="142"/>
      <c r="I5343" s="143"/>
      <c r="J5343" s="68" t="s">
        <v>47</v>
      </c>
      <c r="K5343" s="18">
        <f t="shared" ref="K5343:K5348" si="65">48*2</f>
        <v>96</v>
      </c>
      <c r="L5343" s="19">
        <v>5</v>
      </c>
      <c r="M5343" s="20">
        <f t="shared" ref="M5343:M5348" si="66">K5343*L5343</f>
        <v>480</v>
      </c>
      <c r="N5343" s="21">
        <f t="shared" ref="N5343:N5348" si="67">M5343/1250</f>
        <v>0.38400000000000001</v>
      </c>
      <c r="O5343" s="9"/>
    </row>
    <row r="5344" spans="2:15" ht="34.950000000000003" customHeight="1">
      <c r="B5344" s="6"/>
      <c r="C5344" s="64">
        <v>3</v>
      </c>
      <c r="D5344" s="141" t="s">
        <v>383</v>
      </c>
      <c r="E5344" s="142"/>
      <c r="F5344" s="142"/>
      <c r="G5344" s="142"/>
      <c r="H5344" s="142"/>
      <c r="I5344" s="143"/>
      <c r="J5344" s="70" t="s">
        <v>47</v>
      </c>
      <c r="K5344" s="18">
        <f t="shared" si="65"/>
        <v>96</v>
      </c>
      <c r="L5344" s="19">
        <v>5</v>
      </c>
      <c r="M5344" s="20">
        <f t="shared" si="66"/>
        <v>480</v>
      </c>
      <c r="N5344" s="21">
        <f t="shared" si="67"/>
        <v>0.38400000000000001</v>
      </c>
      <c r="O5344" s="9"/>
    </row>
    <row r="5345" spans="2:15" ht="34.950000000000003" customHeight="1">
      <c r="B5345" s="6"/>
      <c r="C5345" s="64">
        <v>4</v>
      </c>
      <c r="D5345" s="141" t="s">
        <v>384</v>
      </c>
      <c r="E5345" s="142"/>
      <c r="F5345" s="142"/>
      <c r="G5345" s="142"/>
      <c r="H5345" s="142"/>
      <c r="I5345" s="143"/>
      <c r="J5345" s="70" t="s">
        <v>47</v>
      </c>
      <c r="K5345" s="18">
        <f t="shared" si="65"/>
        <v>96</v>
      </c>
      <c r="L5345" s="19">
        <v>5</v>
      </c>
      <c r="M5345" s="20">
        <f t="shared" si="66"/>
        <v>480</v>
      </c>
      <c r="N5345" s="21">
        <f t="shared" si="67"/>
        <v>0.38400000000000001</v>
      </c>
      <c r="O5345" s="9"/>
    </row>
    <row r="5346" spans="2:15" ht="34.950000000000003" customHeight="1">
      <c r="B5346" s="6"/>
      <c r="C5346" s="64">
        <v>5</v>
      </c>
      <c r="D5346" s="141" t="s">
        <v>385</v>
      </c>
      <c r="E5346" s="142"/>
      <c r="F5346" s="142"/>
      <c r="G5346" s="142"/>
      <c r="H5346" s="142"/>
      <c r="I5346" s="143"/>
      <c r="J5346" s="70" t="s">
        <v>266</v>
      </c>
      <c r="K5346" s="18">
        <f t="shared" si="65"/>
        <v>96</v>
      </c>
      <c r="L5346" s="19">
        <v>5</v>
      </c>
      <c r="M5346" s="20">
        <f t="shared" si="66"/>
        <v>480</v>
      </c>
      <c r="N5346" s="21">
        <f t="shared" si="67"/>
        <v>0.38400000000000001</v>
      </c>
      <c r="O5346" s="9"/>
    </row>
    <row r="5347" spans="2:15" ht="34.950000000000003" customHeight="1">
      <c r="B5347" s="6"/>
      <c r="C5347" s="64">
        <v>6</v>
      </c>
      <c r="D5347" s="141" t="s">
        <v>386</v>
      </c>
      <c r="E5347" s="142"/>
      <c r="F5347" s="142"/>
      <c r="G5347" s="142"/>
      <c r="H5347" s="142"/>
      <c r="I5347" s="143"/>
      <c r="J5347" s="70" t="s">
        <v>266</v>
      </c>
      <c r="K5347" s="18">
        <f t="shared" si="65"/>
        <v>96</v>
      </c>
      <c r="L5347" s="19">
        <v>5</v>
      </c>
      <c r="M5347" s="20">
        <f t="shared" si="66"/>
        <v>480</v>
      </c>
      <c r="N5347" s="21">
        <f t="shared" si="67"/>
        <v>0.38400000000000001</v>
      </c>
      <c r="O5347" s="9"/>
    </row>
    <row r="5348" spans="2:15" ht="34.950000000000003" customHeight="1">
      <c r="B5348" s="6"/>
      <c r="C5348" s="64">
        <v>7</v>
      </c>
      <c r="D5348" s="144" t="s">
        <v>294</v>
      </c>
      <c r="E5348" s="145"/>
      <c r="F5348" s="145"/>
      <c r="G5348" s="145"/>
      <c r="H5348" s="145"/>
      <c r="I5348" s="146"/>
      <c r="J5348" s="70" t="s">
        <v>267</v>
      </c>
      <c r="K5348" s="18">
        <f t="shared" si="65"/>
        <v>96</v>
      </c>
      <c r="L5348" s="19">
        <v>5</v>
      </c>
      <c r="M5348" s="20">
        <f t="shared" si="66"/>
        <v>480</v>
      </c>
      <c r="N5348" s="21">
        <f t="shared" si="67"/>
        <v>0.38400000000000001</v>
      </c>
      <c r="O5348" s="9"/>
    </row>
    <row r="5349" spans="2:15">
      <c r="B5349" s="14"/>
      <c r="C5349" s="118" t="s">
        <v>48</v>
      </c>
      <c r="D5349" s="119"/>
      <c r="E5349" s="119"/>
      <c r="F5349" s="119"/>
      <c r="G5349" s="119"/>
      <c r="H5349" s="119"/>
      <c r="I5349" s="119"/>
      <c r="J5349" s="119"/>
      <c r="K5349" s="119"/>
      <c r="L5349" s="119"/>
      <c r="M5349" s="25">
        <f>SUM(M5342:M5348)</f>
        <v>3360</v>
      </c>
      <c r="N5349" s="26">
        <f>SUM(N5342:N5348)</f>
        <v>2.6879999999999997</v>
      </c>
      <c r="O5349" s="5"/>
    </row>
    <row r="5350" spans="2:15">
      <c r="B5350" s="14"/>
      <c r="C5350" s="118" t="s">
        <v>49</v>
      </c>
      <c r="D5350" s="119"/>
      <c r="E5350" s="119"/>
      <c r="F5350" s="119"/>
      <c r="G5350" s="119"/>
      <c r="H5350" s="119"/>
      <c r="I5350" s="119"/>
      <c r="J5350" s="119"/>
      <c r="K5350" s="119"/>
      <c r="L5350" s="119"/>
      <c r="M5350" s="119"/>
      <c r="N5350" s="27" t="str">
        <f>ROUND(N5349,0)&amp;" Orang"</f>
        <v>3 Orang</v>
      </c>
      <c r="O5350" s="5"/>
    </row>
    <row r="5351" spans="2:15">
      <c r="B5351" s="14"/>
      <c r="C5351" s="4"/>
      <c r="D5351" s="4"/>
      <c r="E5351" s="4"/>
      <c r="F5351" s="4"/>
      <c r="G5351" s="4"/>
      <c r="H5351" s="4"/>
      <c r="I5351" s="4"/>
      <c r="J5351" s="4"/>
      <c r="K5351" s="4"/>
      <c r="L5351" s="4"/>
      <c r="M5351" s="4"/>
      <c r="N5351" s="4"/>
      <c r="O5351" s="5"/>
    </row>
    <row r="5352" spans="2:15">
      <c r="B5352" s="6" t="s">
        <v>50</v>
      </c>
      <c r="C5352" s="7" t="s">
        <v>51</v>
      </c>
      <c r="D5352" s="7"/>
      <c r="E5352" s="8" t="s">
        <v>3</v>
      </c>
      <c r="F5352" s="88"/>
      <c r="G5352" s="88"/>
      <c r="H5352" s="88"/>
      <c r="I5352" s="88"/>
      <c r="J5352" s="88"/>
      <c r="K5352" s="88"/>
      <c r="L5352" s="88"/>
      <c r="M5352" s="88"/>
      <c r="N5352" s="88"/>
      <c r="O5352" s="9"/>
    </row>
    <row r="5353" spans="2:15">
      <c r="B5353" s="6"/>
      <c r="C5353" s="28">
        <v>1</v>
      </c>
      <c r="D5353" s="88" t="s">
        <v>363</v>
      </c>
      <c r="E5353" s="110"/>
      <c r="F5353" s="110"/>
      <c r="G5353" s="110"/>
      <c r="H5353" s="110"/>
      <c r="I5353" s="110"/>
      <c r="J5353" s="110"/>
      <c r="K5353" s="110"/>
      <c r="L5353" s="110"/>
      <c r="M5353" s="110"/>
      <c r="N5353" s="110"/>
      <c r="O5353" s="9"/>
    </row>
    <row r="5354" spans="2:15">
      <c r="B5354" s="6"/>
      <c r="C5354" s="28">
        <v>2</v>
      </c>
      <c r="D5354" s="88" t="s">
        <v>364</v>
      </c>
      <c r="E5354" s="111"/>
      <c r="F5354" s="111"/>
      <c r="G5354" s="111"/>
      <c r="H5354" s="111"/>
      <c r="I5354" s="111"/>
      <c r="J5354" s="111"/>
      <c r="K5354" s="111"/>
      <c r="L5354" s="111"/>
      <c r="M5354" s="111"/>
      <c r="N5354" s="111"/>
      <c r="O5354" s="9"/>
    </row>
    <row r="5355" spans="2:15">
      <c r="B5355" s="6"/>
      <c r="C5355" s="28">
        <v>3</v>
      </c>
      <c r="D5355" s="88" t="s">
        <v>365</v>
      </c>
      <c r="E5355" s="111"/>
      <c r="F5355" s="111"/>
      <c r="G5355" s="111"/>
      <c r="H5355" s="111"/>
      <c r="I5355" s="111"/>
      <c r="J5355" s="111"/>
      <c r="K5355" s="111"/>
      <c r="L5355" s="111"/>
      <c r="M5355" s="111"/>
      <c r="N5355" s="111"/>
      <c r="O5355" s="9"/>
    </row>
    <row r="5356" spans="2:15">
      <c r="B5356" s="6"/>
      <c r="C5356" s="28">
        <v>4</v>
      </c>
      <c r="D5356" s="88" t="s">
        <v>366</v>
      </c>
      <c r="E5356" s="111"/>
      <c r="F5356" s="111"/>
      <c r="G5356" s="111"/>
      <c r="H5356" s="111"/>
      <c r="I5356" s="111"/>
      <c r="J5356" s="111"/>
      <c r="K5356" s="111"/>
      <c r="L5356" s="111"/>
      <c r="M5356" s="111"/>
      <c r="N5356" s="111"/>
      <c r="O5356" s="9"/>
    </row>
    <row r="5357" spans="2:15">
      <c r="B5357" s="6"/>
      <c r="C5357" s="28">
        <v>5</v>
      </c>
      <c r="D5357" s="88" t="s">
        <v>367</v>
      </c>
      <c r="E5357" s="111"/>
      <c r="F5357" s="111"/>
      <c r="G5357" s="111"/>
      <c r="H5357" s="111"/>
      <c r="I5357" s="111"/>
      <c r="J5357" s="111"/>
      <c r="K5357" s="111"/>
      <c r="L5357" s="111"/>
      <c r="M5357" s="111"/>
      <c r="N5357" s="111"/>
      <c r="O5357" s="9"/>
    </row>
    <row r="5358" spans="2:15">
      <c r="B5358" s="6"/>
      <c r="C5358" s="28">
        <v>6</v>
      </c>
      <c r="D5358" s="88" t="s">
        <v>368</v>
      </c>
      <c r="E5358" s="111"/>
      <c r="F5358" s="111"/>
      <c r="G5358" s="111"/>
      <c r="H5358" s="111"/>
      <c r="I5358" s="111"/>
      <c r="J5358" s="111"/>
      <c r="K5358" s="111"/>
      <c r="L5358" s="111"/>
      <c r="M5358" s="111"/>
      <c r="N5358" s="111"/>
      <c r="O5358" s="9"/>
    </row>
    <row r="5359" spans="2:15">
      <c r="B5359" s="6"/>
      <c r="C5359" s="28">
        <v>7</v>
      </c>
      <c r="D5359" s="88" t="s">
        <v>369</v>
      </c>
      <c r="E5359" s="111"/>
      <c r="F5359" s="111"/>
      <c r="G5359" s="111"/>
      <c r="H5359" s="111"/>
      <c r="I5359" s="111"/>
      <c r="J5359" s="111"/>
      <c r="K5359" s="111"/>
      <c r="L5359" s="111"/>
      <c r="M5359" s="111"/>
      <c r="N5359" s="111"/>
      <c r="O5359" s="9"/>
    </row>
    <row r="5360" spans="2:15">
      <c r="B5360" s="14"/>
      <c r="C5360" s="4"/>
      <c r="D5360" s="11"/>
      <c r="E5360" s="11"/>
      <c r="F5360" s="11"/>
      <c r="G5360" s="11"/>
      <c r="H5360" s="11"/>
      <c r="I5360" s="11"/>
      <c r="J5360" s="11"/>
      <c r="K5360" s="11"/>
      <c r="L5360" s="11"/>
      <c r="M5360" s="11"/>
      <c r="N5360" s="11"/>
      <c r="O5360" s="5"/>
    </row>
    <row r="5361" spans="2:15">
      <c r="B5361" s="6" t="s">
        <v>58</v>
      </c>
      <c r="C5361" s="7" t="s">
        <v>59</v>
      </c>
      <c r="D5361" s="7"/>
      <c r="E5361" s="11" t="s">
        <v>3</v>
      </c>
      <c r="F5361" s="11"/>
      <c r="G5361" s="11"/>
      <c r="H5361" s="11"/>
      <c r="I5361" s="11"/>
      <c r="J5361" s="11"/>
      <c r="K5361" s="11"/>
      <c r="L5361" s="11"/>
      <c r="M5361" s="11"/>
      <c r="N5361" s="11"/>
      <c r="O5361" s="9"/>
    </row>
    <row r="5362" spans="2:15">
      <c r="B5362" s="14"/>
      <c r="C5362" s="15" t="s">
        <v>40</v>
      </c>
      <c r="D5362" s="105" t="s">
        <v>59</v>
      </c>
      <c r="E5362" s="106"/>
      <c r="F5362" s="106"/>
      <c r="G5362" s="106"/>
      <c r="H5362" s="106"/>
      <c r="I5362" s="107"/>
      <c r="J5362" s="105" t="s">
        <v>60</v>
      </c>
      <c r="K5362" s="108"/>
      <c r="L5362" s="108"/>
      <c r="M5362" s="108"/>
      <c r="N5362" s="109"/>
      <c r="O5362" s="5"/>
    </row>
    <row r="5363" spans="2:15">
      <c r="B5363" s="3"/>
      <c r="C5363" s="29">
        <v>1</v>
      </c>
      <c r="D5363" s="98" t="s">
        <v>61</v>
      </c>
      <c r="E5363" s="99"/>
      <c r="F5363" s="99"/>
      <c r="G5363" s="99"/>
      <c r="H5363" s="99"/>
      <c r="I5363" s="100"/>
      <c r="J5363" s="98" t="s">
        <v>62</v>
      </c>
      <c r="K5363" s="99"/>
      <c r="L5363" s="99"/>
      <c r="M5363" s="99"/>
      <c r="N5363" s="100"/>
      <c r="O5363" s="5"/>
    </row>
    <row r="5364" spans="2:15">
      <c r="B5364" s="3"/>
      <c r="C5364" s="29">
        <v>2</v>
      </c>
      <c r="D5364" s="98" t="s">
        <v>63</v>
      </c>
      <c r="E5364" s="99"/>
      <c r="F5364" s="99"/>
      <c r="G5364" s="99"/>
      <c r="H5364" s="99"/>
      <c r="I5364" s="100"/>
      <c r="J5364" s="98" t="s">
        <v>64</v>
      </c>
      <c r="K5364" s="99"/>
      <c r="L5364" s="99"/>
      <c r="M5364" s="99"/>
      <c r="N5364" s="100"/>
      <c r="O5364" s="5"/>
    </row>
    <row r="5365" spans="2:15">
      <c r="B5365" s="3"/>
      <c r="C5365" s="29">
        <v>3</v>
      </c>
      <c r="D5365" s="98" t="s">
        <v>65</v>
      </c>
      <c r="E5365" s="99"/>
      <c r="F5365" s="99"/>
      <c r="G5365" s="99"/>
      <c r="H5365" s="99"/>
      <c r="I5365" s="100"/>
      <c r="J5365" s="98" t="s">
        <v>66</v>
      </c>
      <c r="K5365" s="99"/>
      <c r="L5365" s="99"/>
      <c r="M5365" s="99"/>
      <c r="N5365" s="100"/>
      <c r="O5365" s="5"/>
    </row>
    <row r="5366" spans="2:15">
      <c r="B5366" s="3"/>
      <c r="C5366" s="29">
        <v>4</v>
      </c>
      <c r="D5366" s="98" t="s">
        <v>67</v>
      </c>
      <c r="E5366" s="99"/>
      <c r="F5366" s="99"/>
      <c r="G5366" s="99"/>
      <c r="H5366" s="99"/>
      <c r="I5366" s="100"/>
      <c r="J5366" s="98" t="s">
        <v>68</v>
      </c>
      <c r="K5366" s="99"/>
      <c r="L5366" s="99"/>
      <c r="M5366" s="99"/>
      <c r="N5366" s="100"/>
      <c r="O5366" s="5"/>
    </row>
    <row r="5367" spans="2:15">
      <c r="B5367" s="3"/>
      <c r="C5367" s="29">
        <v>5</v>
      </c>
      <c r="D5367" s="98" t="s">
        <v>69</v>
      </c>
      <c r="E5367" s="99"/>
      <c r="F5367" s="99"/>
      <c r="G5367" s="99"/>
      <c r="H5367" s="99"/>
      <c r="I5367" s="100"/>
      <c r="J5367" s="98" t="s">
        <v>70</v>
      </c>
      <c r="K5367" s="99"/>
      <c r="L5367" s="99"/>
      <c r="M5367" s="99"/>
      <c r="N5367" s="100"/>
      <c r="O5367" s="5"/>
    </row>
    <row r="5368" spans="2:15">
      <c r="B5368" s="3"/>
      <c r="C5368" s="4"/>
      <c r="D5368" s="4"/>
      <c r="E5368" s="4"/>
      <c r="F5368" s="30"/>
      <c r="G5368" s="30"/>
      <c r="H5368" s="30"/>
      <c r="I5368" s="30"/>
      <c r="J5368" s="30"/>
      <c r="K5368" s="30"/>
      <c r="L5368" s="30"/>
      <c r="M5368" s="30"/>
      <c r="N5368" s="30"/>
      <c r="O5368" s="5"/>
    </row>
    <row r="5369" spans="2:15">
      <c r="B5369" s="6" t="s">
        <v>71</v>
      </c>
      <c r="C5369" s="7" t="s">
        <v>72</v>
      </c>
      <c r="D5369" s="11"/>
      <c r="E5369" s="11" t="s">
        <v>3</v>
      </c>
      <c r="F5369" s="11"/>
      <c r="G5369" s="11"/>
      <c r="H5369" s="11"/>
      <c r="I5369" s="11"/>
      <c r="J5369" s="11"/>
      <c r="K5369" s="11"/>
      <c r="L5369" s="11"/>
      <c r="M5369" s="11"/>
      <c r="N5369" s="11"/>
      <c r="O5369" s="9"/>
    </row>
    <row r="5370" spans="2:15">
      <c r="B5370" s="14"/>
      <c r="C5370" s="15" t="s">
        <v>40</v>
      </c>
      <c r="D5370" s="105" t="s">
        <v>72</v>
      </c>
      <c r="E5370" s="106"/>
      <c r="F5370" s="106"/>
      <c r="G5370" s="106"/>
      <c r="H5370" s="106"/>
      <c r="I5370" s="107"/>
      <c r="J5370" s="105" t="s">
        <v>60</v>
      </c>
      <c r="K5370" s="108"/>
      <c r="L5370" s="108"/>
      <c r="M5370" s="108"/>
      <c r="N5370" s="109"/>
      <c r="O5370" s="5"/>
    </row>
    <row r="5371" spans="2:15">
      <c r="B5371" s="3"/>
      <c r="C5371" s="29">
        <v>1</v>
      </c>
      <c r="D5371" s="98" t="s">
        <v>61</v>
      </c>
      <c r="E5371" s="99"/>
      <c r="F5371" s="99"/>
      <c r="G5371" s="99"/>
      <c r="H5371" s="99"/>
      <c r="I5371" s="100"/>
      <c r="J5371" s="98" t="s">
        <v>62</v>
      </c>
      <c r="K5371" s="99"/>
      <c r="L5371" s="99"/>
      <c r="M5371" s="99"/>
      <c r="N5371" s="100"/>
      <c r="O5371" s="5"/>
    </row>
    <row r="5372" spans="2:15">
      <c r="B5372" s="3"/>
      <c r="C5372" s="29">
        <v>2</v>
      </c>
      <c r="D5372" s="98" t="s">
        <v>65</v>
      </c>
      <c r="E5372" s="99"/>
      <c r="F5372" s="99"/>
      <c r="G5372" s="99"/>
      <c r="H5372" s="99"/>
      <c r="I5372" s="100"/>
      <c r="J5372" s="98" t="s">
        <v>66</v>
      </c>
      <c r="K5372" s="99"/>
      <c r="L5372" s="99"/>
      <c r="M5372" s="99"/>
      <c r="N5372" s="100"/>
      <c r="O5372" s="5"/>
    </row>
    <row r="5373" spans="2:15">
      <c r="B5373" s="3"/>
      <c r="C5373" s="29">
        <v>3</v>
      </c>
      <c r="D5373" s="98" t="s">
        <v>73</v>
      </c>
      <c r="E5373" s="99"/>
      <c r="F5373" s="99"/>
      <c r="G5373" s="99"/>
      <c r="H5373" s="99"/>
      <c r="I5373" s="100"/>
      <c r="J5373" s="98" t="s">
        <v>66</v>
      </c>
      <c r="K5373" s="99"/>
      <c r="L5373" s="99"/>
      <c r="M5373" s="99"/>
      <c r="N5373" s="100"/>
      <c r="O5373" s="5"/>
    </row>
    <row r="5374" spans="2:15">
      <c r="B5374" s="3"/>
      <c r="C5374" s="29">
        <v>4</v>
      </c>
      <c r="D5374" s="98" t="s">
        <v>74</v>
      </c>
      <c r="E5374" s="99"/>
      <c r="F5374" s="99"/>
      <c r="G5374" s="99"/>
      <c r="H5374" s="99"/>
      <c r="I5374" s="100"/>
      <c r="J5374" s="98" t="s">
        <v>75</v>
      </c>
      <c r="K5374" s="99"/>
      <c r="L5374" s="99"/>
      <c r="M5374" s="99"/>
      <c r="N5374" s="100"/>
      <c r="O5374" s="5"/>
    </row>
    <row r="5375" spans="2:15">
      <c r="B5375" s="3"/>
      <c r="C5375" s="29">
        <v>5</v>
      </c>
      <c r="D5375" s="98" t="s">
        <v>76</v>
      </c>
      <c r="E5375" s="99"/>
      <c r="F5375" s="99"/>
      <c r="G5375" s="99"/>
      <c r="H5375" s="99"/>
      <c r="I5375" s="100"/>
      <c r="J5375" s="98" t="s">
        <v>77</v>
      </c>
      <c r="K5375" s="99"/>
      <c r="L5375" s="99"/>
      <c r="M5375" s="99"/>
      <c r="N5375" s="100"/>
      <c r="O5375" s="5"/>
    </row>
    <row r="5376" spans="2:15">
      <c r="B5376" s="3"/>
      <c r="C5376" s="4"/>
      <c r="D5376" s="4"/>
      <c r="E5376" s="4"/>
      <c r="F5376" s="4"/>
      <c r="G5376" s="4"/>
      <c r="H5376" s="4"/>
      <c r="I5376" s="4"/>
      <c r="J5376" s="4"/>
      <c r="K5376" s="4"/>
      <c r="L5376" s="4"/>
      <c r="M5376" s="4"/>
      <c r="N5376" s="4"/>
      <c r="O5376" s="5"/>
    </row>
    <row r="5377" spans="2:15">
      <c r="B5377" s="6" t="s">
        <v>78</v>
      </c>
      <c r="C5377" s="7" t="s">
        <v>79</v>
      </c>
      <c r="D5377" s="7"/>
      <c r="E5377" s="8" t="s">
        <v>3</v>
      </c>
      <c r="F5377" s="11"/>
      <c r="G5377" s="11"/>
      <c r="H5377" s="11"/>
      <c r="I5377" s="11"/>
      <c r="J5377" s="11"/>
      <c r="K5377" s="11"/>
      <c r="L5377" s="11"/>
      <c r="M5377" s="11"/>
      <c r="N5377" s="11"/>
      <c r="O5377" s="9"/>
    </row>
    <row r="5378" spans="2:15">
      <c r="B5378" s="14"/>
      <c r="C5378" s="31" t="s">
        <v>40</v>
      </c>
      <c r="D5378" s="102" t="s">
        <v>80</v>
      </c>
      <c r="E5378" s="103"/>
      <c r="F5378" s="103"/>
      <c r="G5378" s="103"/>
      <c r="H5378" s="103"/>
      <c r="I5378" s="103"/>
      <c r="J5378" s="103"/>
      <c r="K5378" s="103"/>
      <c r="L5378" s="103"/>
      <c r="M5378" s="103"/>
      <c r="N5378" s="104"/>
      <c r="O5378" s="5"/>
    </row>
    <row r="5379" spans="2:15">
      <c r="B5379" s="6"/>
      <c r="C5379" s="29">
        <v>1</v>
      </c>
      <c r="D5379" s="98" t="s">
        <v>81</v>
      </c>
      <c r="E5379" s="99"/>
      <c r="F5379" s="99"/>
      <c r="G5379" s="99"/>
      <c r="H5379" s="99"/>
      <c r="I5379" s="99"/>
      <c r="J5379" s="99"/>
      <c r="K5379" s="99"/>
      <c r="L5379" s="99"/>
      <c r="M5379" s="99"/>
      <c r="N5379" s="100"/>
      <c r="O5379" s="9"/>
    </row>
    <row r="5380" spans="2:15">
      <c r="B5380" s="6"/>
      <c r="C5380" s="29">
        <v>2</v>
      </c>
      <c r="D5380" s="98" t="s">
        <v>82</v>
      </c>
      <c r="E5380" s="99"/>
      <c r="F5380" s="99"/>
      <c r="G5380" s="99"/>
      <c r="H5380" s="99"/>
      <c r="I5380" s="99"/>
      <c r="J5380" s="99"/>
      <c r="K5380" s="99"/>
      <c r="L5380" s="99"/>
      <c r="M5380" s="99"/>
      <c r="N5380" s="100"/>
      <c r="O5380" s="9"/>
    </row>
    <row r="5381" spans="2:15">
      <c r="B5381" s="32"/>
      <c r="C5381" s="29">
        <v>3</v>
      </c>
      <c r="D5381" s="98" t="s">
        <v>83</v>
      </c>
      <c r="E5381" s="99"/>
      <c r="F5381" s="99"/>
      <c r="G5381" s="99"/>
      <c r="H5381" s="99"/>
      <c r="I5381" s="99"/>
      <c r="J5381" s="99"/>
      <c r="K5381" s="99"/>
      <c r="L5381" s="99"/>
      <c r="M5381" s="99"/>
      <c r="N5381" s="100"/>
      <c r="O5381" s="33"/>
    </row>
    <row r="5382" spans="2:15">
      <c r="B5382" s="32"/>
      <c r="C5382" s="29">
        <v>4</v>
      </c>
      <c r="D5382" s="98" t="s">
        <v>84</v>
      </c>
      <c r="E5382" s="99"/>
      <c r="F5382" s="99"/>
      <c r="G5382" s="99"/>
      <c r="H5382" s="99"/>
      <c r="I5382" s="99"/>
      <c r="J5382" s="99"/>
      <c r="K5382" s="99"/>
      <c r="L5382" s="99"/>
      <c r="M5382" s="99"/>
      <c r="N5382" s="100"/>
      <c r="O5382" s="33"/>
    </row>
    <row r="5383" spans="2:15">
      <c r="B5383" s="32"/>
      <c r="C5383" s="29">
        <v>5</v>
      </c>
      <c r="D5383" s="98" t="s">
        <v>85</v>
      </c>
      <c r="E5383" s="99"/>
      <c r="F5383" s="99"/>
      <c r="G5383" s="99"/>
      <c r="H5383" s="99"/>
      <c r="I5383" s="99"/>
      <c r="J5383" s="99"/>
      <c r="K5383" s="99"/>
      <c r="L5383" s="99"/>
      <c r="M5383" s="99"/>
      <c r="N5383" s="100"/>
      <c r="O5383" s="9"/>
    </row>
    <row r="5384" spans="2:15">
      <c r="B5384" s="3"/>
      <c r="C5384" s="4"/>
      <c r="D5384" s="4"/>
      <c r="E5384" s="34"/>
      <c r="F5384" s="101"/>
      <c r="G5384" s="101"/>
      <c r="H5384" s="101"/>
      <c r="I5384" s="101"/>
      <c r="J5384" s="101"/>
      <c r="K5384" s="101"/>
      <c r="L5384" s="101"/>
      <c r="M5384" s="101"/>
      <c r="N5384" s="101"/>
      <c r="O5384" s="5"/>
    </row>
    <row r="5385" spans="2:15">
      <c r="B5385" s="6" t="s">
        <v>86</v>
      </c>
      <c r="C5385" s="7" t="s">
        <v>87</v>
      </c>
      <c r="D5385" s="7"/>
      <c r="E5385" s="8" t="s">
        <v>3</v>
      </c>
      <c r="F5385" s="11"/>
      <c r="G5385" s="11"/>
      <c r="H5385" s="11"/>
      <c r="I5385" s="11"/>
      <c r="J5385" s="11"/>
      <c r="K5385" s="11"/>
      <c r="L5385" s="11"/>
      <c r="M5385" s="11"/>
      <c r="N5385" s="11"/>
      <c r="O5385" s="9"/>
    </row>
    <row r="5386" spans="2:15">
      <c r="B5386" s="14"/>
      <c r="C5386" s="31" t="s">
        <v>40</v>
      </c>
      <c r="D5386" s="102" t="s">
        <v>80</v>
      </c>
      <c r="E5386" s="103"/>
      <c r="F5386" s="103"/>
      <c r="G5386" s="103"/>
      <c r="H5386" s="103"/>
      <c r="I5386" s="103"/>
      <c r="J5386" s="103"/>
      <c r="K5386" s="103"/>
      <c r="L5386" s="103"/>
      <c r="M5386" s="103"/>
      <c r="N5386" s="104"/>
      <c r="O5386" s="5"/>
    </row>
    <row r="5387" spans="2:15">
      <c r="B5387" s="6"/>
      <c r="C5387" s="29">
        <v>1</v>
      </c>
      <c r="D5387" s="98" t="s">
        <v>88</v>
      </c>
      <c r="E5387" s="99"/>
      <c r="F5387" s="99"/>
      <c r="G5387" s="99"/>
      <c r="H5387" s="99"/>
      <c r="I5387" s="99"/>
      <c r="J5387" s="99"/>
      <c r="K5387" s="99"/>
      <c r="L5387" s="99"/>
      <c r="M5387" s="99"/>
      <c r="N5387" s="100"/>
      <c r="O5387" s="9"/>
    </row>
    <row r="5388" spans="2:15">
      <c r="B5388" s="6"/>
      <c r="C5388" s="29">
        <v>2</v>
      </c>
      <c r="D5388" s="98" t="s">
        <v>89</v>
      </c>
      <c r="E5388" s="99"/>
      <c r="F5388" s="99"/>
      <c r="G5388" s="99"/>
      <c r="H5388" s="99"/>
      <c r="I5388" s="99"/>
      <c r="J5388" s="99"/>
      <c r="K5388" s="99"/>
      <c r="L5388" s="99"/>
      <c r="M5388" s="99"/>
      <c r="N5388" s="100"/>
      <c r="O5388" s="9"/>
    </row>
    <row r="5389" spans="2:15">
      <c r="B5389" s="32"/>
      <c r="C5389" s="29">
        <v>3</v>
      </c>
      <c r="D5389" s="98" t="s">
        <v>90</v>
      </c>
      <c r="E5389" s="99"/>
      <c r="F5389" s="99"/>
      <c r="G5389" s="99"/>
      <c r="H5389" s="99"/>
      <c r="I5389" s="99"/>
      <c r="J5389" s="99"/>
      <c r="K5389" s="99"/>
      <c r="L5389" s="99"/>
      <c r="M5389" s="99"/>
      <c r="N5389" s="100"/>
      <c r="O5389" s="33"/>
    </row>
    <row r="5390" spans="2:15">
      <c r="B5390" s="32"/>
      <c r="C5390" s="29">
        <v>4</v>
      </c>
      <c r="D5390" s="98" t="s">
        <v>91</v>
      </c>
      <c r="E5390" s="99"/>
      <c r="F5390" s="99"/>
      <c r="G5390" s="99"/>
      <c r="H5390" s="99"/>
      <c r="I5390" s="99"/>
      <c r="J5390" s="99"/>
      <c r="K5390" s="99"/>
      <c r="L5390" s="99"/>
      <c r="M5390" s="99"/>
      <c r="N5390" s="100"/>
      <c r="O5390" s="33"/>
    </row>
    <row r="5391" spans="2:15">
      <c r="B5391" s="32"/>
      <c r="C5391" s="29">
        <v>5</v>
      </c>
      <c r="D5391" s="98" t="s">
        <v>92</v>
      </c>
      <c r="E5391" s="99"/>
      <c r="F5391" s="99"/>
      <c r="G5391" s="99"/>
      <c r="H5391" s="99"/>
      <c r="I5391" s="99"/>
      <c r="J5391" s="99"/>
      <c r="K5391" s="99"/>
      <c r="L5391" s="99"/>
      <c r="M5391" s="99"/>
      <c r="N5391" s="100"/>
      <c r="O5391" s="9"/>
    </row>
    <row r="5392" spans="2:15">
      <c r="B5392" s="32"/>
      <c r="C5392" s="28"/>
      <c r="D5392" s="13"/>
      <c r="E5392" s="35"/>
      <c r="F5392" s="35"/>
      <c r="G5392" s="35"/>
      <c r="H5392" s="35"/>
      <c r="I5392" s="35"/>
      <c r="J5392" s="35"/>
      <c r="K5392" s="35"/>
      <c r="L5392" s="35"/>
      <c r="M5392" s="35"/>
      <c r="N5392" s="35"/>
      <c r="O5392" s="9"/>
    </row>
    <row r="5393" spans="2:15">
      <c r="B5393" s="6" t="s">
        <v>93</v>
      </c>
      <c r="C5393" s="7" t="s">
        <v>94</v>
      </c>
      <c r="D5393" s="7"/>
      <c r="E5393" s="8" t="s">
        <v>3</v>
      </c>
      <c r="F5393" s="11"/>
      <c r="G5393" s="11"/>
      <c r="H5393" s="11"/>
      <c r="I5393" s="11"/>
      <c r="J5393" s="11"/>
      <c r="K5393" s="11"/>
      <c r="L5393" s="11"/>
      <c r="M5393" s="11"/>
      <c r="N5393" s="11"/>
      <c r="O5393" s="9"/>
    </row>
    <row r="5394" spans="2:15">
      <c r="B5394" s="14"/>
      <c r="C5394" s="31" t="s">
        <v>40</v>
      </c>
      <c r="D5394" s="95" t="s">
        <v>95</v>
      </c>
      <c r="E5394" s="96"/>
      <c r="F5394" s="96"/>
      <c r="G5394" s="96"/>
      <c r="H5394" s="97"/>
      <c r="I5394" s="95" t="s">
        <v>96</v>
      </c>
      <c r="J5394" s="96"/>
      <c r="K5394" s="97"/>
      <c r="L5394" s="95" t="s">
        <v>97</v>
      </c>
      <c r="M5394" s="96"/>
      <c r="N5394" s="97"/>
      <c r="O5394" s="5"/>
    </row>
    <row r="5395" spans="2:15">
      <c r="B5395" s="14"/>
      <c r="C5395" s="29">
        <v>1</v>
      </c>
      <c r="D5395" s="91" t="s">
        <v>16</v>
      </c>
      <c r="E5395" s="92"/>
      <c r="F5395" s="92"/>
      <c r="G5395" s="92"/>
      <c r="H5395" s="93"/>
      <c r="I5395" s="91" t="s">
        <v>99</v>
      </c>
      <c r="J5395" s="92"/>
      <c r="K5395" s="93"/>
      <c r="L5395" s="91" t="s">
        <v>100</v>
      </c>
      <c r="M5395" s="92"/>
      <c r="N5395" s="93"/>
      <c r="O5395" s="5"/>
    </row>
    <row r="5396" spans="2:15">
      <c r="B5396" s="14"/>
      <c r="C5396" s="29">
        <v>2</v>
      </c>
      <c r="D5396" s="91" t="s">
        <v>101</v>
      </c>
      <c r="E5396" s="92"/>
      <c r="F5396" s="92"/>
      <c r="G5396" s="92"/>
      <c r="H5396" s="93"/>
      <c r="I5396" s="91" t="s">
        <v>99</v>
      </c>
      <c r="J5396" s="92"/>
      <c r="K5396" s="93"/>
      <c r="L5396" s="91" t="s">
        <v>100</v>
      </c>
      <c r="M5396" s="92"/>
      <c r="N5396" s="93"/>
      <c r="O5396" s="5"/>
    </row>
    <row r="5397" spans="2:15">
      <c r="B5397" s="14"/>
      <c r="C5397" s="29">
        <v>3</v>
      </c>
      <c r="D5397" s="91" t="s">
        <v>277</v>
      </c>
      <c r="E5397" s="92"/>
      <c r="F5397" s="92"/>
      <c r="G5397" s="92"/>
      <c r="H5397" s="93"/>
      <c r="I5397" s="91" t="s">
        <v>99</v>
      </c>
      <c r="J5397" s="92"/>
      <c r="K5397" s="93"/>
      <c r="L5397" s="91" t="s">
        <v>275</v>
      </c>
      <c r="M5397" s="92"/>
      <c r="N5397" s="93"/>
      <c r="O5397" s="5"/>
    </row>
    <row r="5398" spans="2:15">
      <c r="B5398" s="3"/>
      <c r="C5398" s="4"/>
      <c r="D5398" s="4"/>
      <c r="E5398" s="4"/>
      <c r="F5398" s="4"/>
      <c r="G5398" s="4"/>
      <c r="H5398" s="4"/>
      <c r="I5398" s="4"/>
      <c r="J5398" s="4"/>
      <c r="K5398" s="4"/>
      <c r="L5398" s="4"/>
      <c r="M5398" s="4"/>
      <c r="N5398" s="4"/>
      <c r="O5398" s="5"/>
    </row>
    <row r="5399" spans="2:15">
      <c r="B5399" s="6" t="s">
        <v>102</v>
      </c>
      <c r="C5399" s="7" t="s">
        <v>103</v>
      </c>
      <c r="D5399" s="7"/>
      <c r="E5399" s="7" t="s">
        <v>3</v>
      </c>
      <c r="F5399" s="7"/>
      <c r="G5399" s="7"/>
      <c r="H5399" s="7"/>
      <c r="I5399" s="11"/>
      <c r="J5399" s="11"/>
      <c r="K5399" s="11"/>
      <c r="L5399" s="11"/>
      <c r="M5399" s="11"/>
      <c r="N5399" s="11"/>
      <c r="O5399" s="9"/>
    </row>
    <row r="5400" spans="2:15">
      <c r="B5400" s="14"/>
      <c r="C5400" s="31" t="s">
        <v>40</v>
      </c>
      <c r="D5400" s="95" t="s">
        <v>104</v>
      </c>
      <c r="E5400" s="96"/>
      <c r="F5400" s="96"/>
      <c r="G5400" s="96"/>
      <c r="H5400" s="96"/>
      <c r="I5400" s="96"/>
      <c r="J5400" s="97"/>
      <c r="K5400" s="95" t="s">
        <v>105</v>
      </c>
      <c r="L5400" s="96"/>
      <c r="M5400" s="96"/>
      <c r="N5400" s="97"/>
      <c r="O5400" s="5"/>
    </row>
    <row r="5401" spans="2:15">
      <c r="B5401" s="6"/>
      <c r="C5401" s="29">
        <v>1</v>
      </c>
      <c r="D5401" s="91" t="s">
        <v>106</v>
      </c>
      <c r="E5401" s="92"/>
      <c r="F5401" s="92"/>
      <c r="G5401" s="92"/>
      <c r="H5401" s="92"/>
      <c r="I5401" s="92"/>
      <c r="J5401" s="93"/>
      <c r="K5401" s="91" t="s">
        <v>107</v>
      </c>
      <c r="L5401" s="92"/>
      <c r="M5401" s="92"/>
      <c r="N5401" s="93"/>
      <c r="O5401" s="9"/>
    </row>
    <row r="5402" spans="2:15">
      <c r="B5402" s="6"/>
      <c r="C5402" s="29">
        <v>2</v>
      </c>
      <c r="D5402" s="91" t="s">
        <v>108</v>
      </c>
      <c r="E5402" s="92"/>
      <c r="F5402" s="92"/>
      <c r="G5402" s="92"/>
      <c r="H5402" s="92"/>
      <c r="I5402" s="92"/>
      <c r="J5402" s="93"/>
      <c r="K5402" s="91" t="s">
        <v>109</v>
      </c>
      <c r="L5402" s="92"/>
      <c r="M5402" s="92"/>
      <c r="N5402" s="93"/>
      <c r="O5402" s="9"/>
    </row>
    <row r="5403" spans="2:15">
      <c r="B5403" s="6"/>
      <c r="C5403" s="29">
        <v>3</v>
      </c>
      <c r="D5403" s="91" t="s">
        <v>110</v>
      </c>
      <c r="E5403" s="92"/>
      <c r="F5403" s="92"/>
      <c r="G5403" s="92"/>
      <c r="H5403" s="92"/>
      <c r="I5403" s="92"/>
      <c r="J5403" s="93"/>
      <c r="K5403" s="91" t="s">
        <v>111</v>
      </c>
      <c r="L5403" s="92"/>
      <c r="M5403" s="92"/>
      <c r="N5403" s="93"/>
      <c r="O5403" s="9"/>
    </row>
    <row r="5404" spans="2:15">
      <c r="B5404" s="6"/>
      <c r="C5404" s="29">
        <v>4</v>
      </c>
      <c r="D5404" s="91" t="s">
        <v>112</v>
      </c>
      <c r="E5404" s="92"/>
      <c r="F5404" s="92"/>
      <c r="G5404" s="92"/>
      <c r="H5404" s="92"/>
      <c r="I5404" s="92"/>
      <c r="J5404" s="93"/>
      <c r="K5404" s="91" t="s">
        <v>113</v>
      </c>
      <c r="L5404" s="92"/>
      <c r="M5404" s="92"/>
      <c r="N5404" s="93"/>
      <c r="O5404" s="9"/>
    </row>
    <row r="5405" spans="2:15">
      <c r="B5405" s="6"/>
      <c r="C5405" s="29">
        <v>5</v>
      </c>
      <c r="D5405" s="91" t="s">
        <v>114</v>
      </c>
      <c r="E5405" s="92"/>
      <c r="F5405" s="92"/>
      <c r="G5405" s="92"/>
      <c r="H5405" s="92"/>
      <c r="I5405" s="92"/>
      <c r="J5405" s="93"/>
      <c r="K5405" s="91" t="s">
        <v>115</v>
      </c>
      <c r="L5405" s="92"/>
      <c r="M5405" s="92"/>
      <c r="N5405" s="93"/>
      <c r="O5405" s="9"/>
    </row>
    <row r="5406" spans="2:15">
      <c r="B5406" s="6"/>
      <c r="C5406" s="29">
        <v>6</v>
      </c>
      <c r="D5406" s="91" t="s">
        <v>116</v>
      </c>
      <c r="E5406" s="92"/>
      <c r="F5406" s="92"/>
      <c r="G5406" s="92"/>
      <c r="H5406" s="92"/>
      <c r="I5406" s="92"/>
      <c r="J5406" s="93"/>
      <c r="K5406" s="91" t="s">
        <v>117</v>
      </c>
      <c r="L5406" s="92"/>
      <c r="M5406" s="92"/>
      <c r="N5406" s="93"/>
      <c r="O5406" s="9"/>
    </row>
    <row r="5407" spans="2:15">
      <c r="B5407" s="6"/>
      <c r="C5407" s="29">
        <v>7</v>
      </c>
      <c r="D5407" s="91" t="s">
        <v>118</v>
      </c>
      <c r="E5407" s="92"/>
      <c r="F5407" s="92"/>
      <c r="G5407" s="92"/>
      <c r="H5407" s="92"/>
      <c r="I5407" s="92"/>
      <c r="J5407" s="93"/>
      <c r="K5407" s="91" t="s">
        <v>119</v>
      </c>
      <c r="L5407" s="92"/>
      <c r="M5407" s="92"/>
      <c r="N5407" s="93"/>
      <c r="O5407" s="9"/>
    </row>
    <row r="5408" spans="2:15">
      <c r="B5408" s="6"/>
      <c r="C5408" s="29">
        <v>8</v>
      </c>
      <c r="D5408" s="91" t="s">
        <v>120</v>
      </c>
      <c r="E5408" s="92"/>
      <c r="F5408" s="92"/>
      <c r="G5408" s="92"/>
      <c r="H5408" s="92"/>
      <c r="I5408" s="92"/>
      <c r="J5408" s="93"/>
      <c r="K5408" s="91" t="s">
        <v>121</v>
      </c>
      <c r="L5408" s="92"/>
      <c r="M5408" s="92"/>
      <c r="N5408" s="93"/>
      <c r="O5408" s="9"/>
    </row>
    <row r="5409" spans="2:15">
      <c r="B5409" s="6"/>
      <c r="C5409" s="29">
        <v>9</v>
      </c>
      <c r="D5409" s="91" t="s">
        <v>122</v>
      </c>
      <c r="E5409" s="92"/>
      <c r="F5409" s="92"/>
      <c r="G5409" s="92"/>
      <c r="H5409" s="92"/>
      <c r="I5409" s="92"/>
      <c r="J5409" s="93"/>
      <c r="K5409" s="91" t="s">
        <v>123</v>
      </c>
      <c r="L5409" s="92"/>
      <c r="M5409" s="92"/>
      <c r="N5409" s="93"/>
      <c r="O5409" s="9"/>
    </row>
    <row r="5410" spans="2:15">
      <c r="B5410" s="14"/>
      <c r="C5410" s="36"/>
      <c r="D5410" s="36"/>
      <c r="E5410" s="36"/>
      <c r="F5410" s="36"/>
      <c r="G5410" s="36"/>
      <c r="H5410" s="36"/>
      <c r="I5410" s="4"/>
      <c r="J5410" s="4"/>
      <c r="K5410" s="4"/>
      <c r="L5410" s="4"/>
      <c r="M5410" s="4"/>
      <c r="N5410" s="4"/>
      <c r="O5410" s="5"/>
    </row>
    <row r="5411" spans="2:15">
      <c r="B5411" s="6" t="s">
        <v>124</v>
      </c>
      <c r="C5411" s="94" t="s">
        <v>125</v>
      </c>
      <c r="D5411" s="94"/>
      <c r="E5411" s="11" t="s">
        <v>3</v>
      </c>
      <c r="F5411" s="11"/>
      <c r="G5411" s="11"/>
      <c r="H5411" s="11"/>
      <c r="I5411" s="11"/>
      <c r="J5411" s="11"/>
      <c r="K5411" s="11"/>
      <c r="L5411" s="11"/>
      <c r="M5411" s="11"/>
      <c r="N5411" s="11"/>
      <c r="O5411" s="9"/>
    </row>
    <row r="5412" spans="2:15">
      <c r="B5412" s="14"/>
      <c r="C5412" s="31" t="s">
        <v>40</v>
      </c>
      <c r="D5412" s="95" t="s">
        <v>126</v>
      </c>
      <c r="E5412" s="96"/>
      <c r="F5412" s="96"/>
      <c r="G5412" s="96"/>
      <c r="H5412" s="96"/>
      <c r="I5412" s="96"/>
      <c r="J5412" s="97"/>
      <c r="K5412" s="95" t="s">
        <v>127</v>
      </c>
      <c r="L5412" s="96"/>
      <c r="M5412" s="96"/>
      <c r="N5412" s="97"/>
      <c r="O5412" s="5"/>
    </row>
    <row r="5413" spans="2:15">
      <c r="B5413" s="6"/>
      <c r="C5413" s="29">
        <v>1</v>
      </c>
      <c r="D5413" s="91" t="s">
        <v>11</v>
      </c>
      <c r="E5413" s="92"/>
      <c r="F5413" s="92"/>
      <c r="G5413" s="92"/>
      <c r="H5413" s="92"/>
      <c r="I5413" s="92"/>
      <c r="J5413" s="93"/>
      <c r="K5413" s="91" t="s">
        <v>11</v>
      </c>
      <c r="L5413" s="92"/>
      <c r="M5413" s="92"/>
      <c r="N5413" s="93"/>
      <c r="O5413" s="9"/>
    </row>
    <row r="5414" spans="2:15">
      <c r="B5414" s="6"/>
      <c r="C5414" s="29">
        <v>2</v>
      </c>
      <c r="D5414" s="91" t="s">
        <v>11</v>
      </c>
      <c r="E5414" s="92"/>
      <c r="F5414" s="92"/>
      <c r="G5414" s="92"/>
      <c r="H5414" s="92"/>
      <c r="I5414" s="92"/>
      <c r="J5414" s="93"/>
      <c r="K5414" s="91" t="s">
        <v>11</v>
      </c>
      <c r="L5414" s="92"/>
      <c r="M5414" s="92"/>
      <c r="N5414" s="93"/>
      <c r="O5414" s="9"/>
    </row>
    <row r="5415" spans="2:15">
      <c r="B5415" s="3"/>
      <c r="C5415" s="4"/>
      <c r="D5415" s="4"/>
      <c r="E5415" s="4"/>
      <c r="F5415" s="30"/>
      <c r="G5415" s="30"/>
      <c r="H5415" s="30"/>
      <c r="I5415" s="30"/>
      <c r="J5415" s="30"/>
      <c r="K5415" s="30"/>
      <c r="L5415" s="30"/>
      <c r="M5415" s="30"/>
      <c r="N5415" s="30"/>
      <c r="O5415" s="5"/>
    </row>
    <row r="5416" spans="2:15">
      <c r="B5416" s="6" t="s">
        <v>128</v>
      </c>
      <c r="C5416" s="7" t="s">
        <v>129</v>
      </c>
      <c r="D5416" s="7"/>
      <c r="E5416" s="7" t="s">
        <v>3</v>
      </c>
      <c r="F5416" s="7"/>
      <c r="G5416" s="7"/>
      <c r="H5416" s="7"/>
      <c r="I5416" s="11"/>
      <c r="J5416" s="11"/>
      <c r="K5416" s="11"/>
      <c r="L5416" s="11"/>
      <c r="M5416" s="11"/>
      <c r="N5416" s="11"/>
      <c r="O5416" s="9"/>
    </row>
    <row r="5417" spans="2:15">
      <c r="B5417" s="32"/>
      <c r="C5417" s="7" t="s">
        <v>9</v>
      </c>
      <c r="D5417" s="38" t="s">
        <v>130</v>
      </c>
      <c r="E5417" s="38" t="s">
        <v>3</v>
      </c>
      <c r="F5417" s="88" t="s">
        <v>370</v>
      </c>
      <c r="G5417" s="88"/>
      <c r="H5417" s="87"/>
      <c r="I5417" s="87"/>
      <c r="J5417" s="87"/>
      <c r="K5417" s="87"/>
      <c r="L5417" s="87"/>
      <c r="M5417" s="87"/>
      <c r="N5417" s="87"/>
      <c r="O5417" s="9"/>
    </row>
    <row r="5418" spans="2:15">
      <c r="B5418" s="32"/>
      <c r="C5418" s="7" t="s">
        <v>12</v>
      </c>
      <c r="D5418" s="38" t="s">
        <v>132</v>
      </c>
      <c r="E5418" s="38" t="s">
        <v>3</v>
      </c>
      <c r="F5418" s="11" t="s">
        <v>133</v>
      </c>
      <c r="G5418" s="88" t="s">
        <v>134</v>
      </c>
      <c r="H5418" s="87"/>
      <c r="I5418" s="87"/>
      <c r="J5418" s="87"/>
      <c r="K5418" s="87"/>
      <c r="L5418" s="87"/>
      <c r="M5418" s="87"/>
      <c r="N5418" s="87"/>
      <c r="O5418" s="9"/>
    </row>
    <row r="5419" spans="2:15">
      <c r="B5419" s="32"/>
      <c r="C5419" s="7"/>
      <c r="D5419" s="38"/>
      <c r="E5419" s="38"/>
      <c r="F5419" s="11" t="s">
        <v>135</v>
      </c>
      <c r="G5419" s="87" t="s">
        <v>136</v>
      </c>
      <c r="H5419" s="87"/>
      <c r="I5419" s="87"/>
      <c r="J5419" s="87"/>
      <c r="K5419" s="87"/>
      <c r="L5419" s="87"/>
      <c r="M5419" s="87"/>
      <c r="N5419" s="87"/>
      <c r="O5419" s="9"/>
    </row>
    <row r="5420" spans="2:15">
      <c r="B5420" s="32"/>
      <c r="C5420" s="7"/>
      <c r="D5420" s="38"/>
      <c r="E5420" s="38"/>
      <c r="F5420" s="11" t="s">
        <v>137</v>
      </c>
      <c r="G5420" s="87" t="s">
        <v>138</v>
      </c>
      <c r="H5420" s="87"/>
      <c r="I5420" s="87"/>
      <c r="J5420" s="87"/>
      <c r="K5420" s="87"/>
      <c r="L5420" s="87"/>
      <c r="M5420" s="87"/>
      <c r="N5420" s="87"/>
      <c r="O5420" s="9"/>
    </row>
    <row r="5421" spans="2:15">
      <c r="B5421" s="32"/>
      <c r="C5421" s="7"/>
      <c r="D5421" s="38"/>
      <c r="E5421" s="38"/>
      <c r="F5421" s="11" t="s">
        <v>139</v>
      </c>
      <c r="G5421" s="87" t="s">
        <v>140</v>
      </c>
      <c r="H5421" s="87"/>
      <c r="I5421" s="87"/>
      <c r="J5421" s="87"/>
      <c r="K5421" s="87"/>
      <c r="L5421" s="87"/>
      <c r="M5421" s="87"/>
      <c r="N5421" s="87"/>
      <c r="O5421" s="9"/>
    </row>
    <row r="5422" spans="2:15">
      <c r="B5422" s="32"/>
      <c r="C5422" s="7" t="s">
        <v>14</v>
      </c>
      <c r="D5422" s="39" t="s">
        <v>141</v>
      </c>
      <c r="E5422" s="38" t="s">
        <v>3</v>
      </c>
      <c r="F5422" s="11" t="s">
        <v>144</v>
      </c>
      <c r="G5422" s="88" t="s">
        <v>145</v>
      </c>
      <c r="H5422" s="87"/>
      <c r="I5422" s="87"/>
      <c r="J5422" s="87"/>
      <c r="K5422" s="87"/>
      <c r="L5422" s="87"/>
      <c r="M5422" s="87"/>
      <c r="N5422" s="87"/>
      <c r="O5422" s="9"/>
    </row>
    <row r="5423" spans="2:15">
      <c r="B5423" s="32"/>
      <c r="C5423" s="7"/>
      <c r="D5423" s="39"/>
      <c r="E5423" s="38"/>
      <c r="F5423" s="11" t="s">
        <v>146</v>
      </c>
      <c r="G5423" s="86" t="s">
        <v>147</v>
      </c>
      <c r="H5423" s="87"/>
      <c r="I5423" s="87"/>
      <c r="J5423" s="87"/>
      <c r="K5423" s="87"/>
      <c r="L5423" s="87"/>
      <c r="M5423" s="87"/>
      <c r="N5423" s="87"/>
      <c r="O5423" s="9"/>
    </row>
    <row r="5424" spans="2:15">
      <c r="B5424" s="32"/>
      <c r="C5424" s="7"/>
      <c r="D5424" s="39"/>
      <c r="E5424" s="38"/>
      <c r="F5424" s="11" t="s">
        <v>148</v>
      </c>
      <c r="G5424" s="86" t="s">
        <v>149</v>
      </c>
      <c r="H5424" s="87"/>
      <c r="I5424" s="87"/>
      <c r="J5424" s="87"/>
      <c r="K5424" s="87"/>
      <c r="L5424" s="87"/>
      <c r="M5424" s="87"/>
      <c r="N5424" s="87"/>
      <c r="O5424" s="9"/>
    </row>
    <row r="5425" spans="2:15">
      <c r="B5425" s="32"/>
      <c r="C5425" s="7"/>
      <c r="D5425" s="39"/>
      <c r="E5425" s="38"/>
      <c r="F5425" s="11" t="s">
        <v>326</v>
      </c>
      <c r="G5425" s="86" t="s">
        <v>327</v>
      </c>
      <c r="H5425" s="87"/>
      <c r="I5425" s="87"/>
      <c r="J5425" s="87"/>
      <c r="K5425" s="87"/>
      <c r="L5425" s="87"/>
      <c r="M5425" s="87"/>
      <c r="N5425" s="87"/>
      <c r="O5425" s="9"/>
    </row>
    <row r="5426" spans="2:15">
      <c r="B5426" s="32"/>
      <c r="C5426" s="7" t="s">
        <v>17</v>
      </c>
      <c r="D5426" s="38" t="s">
        <v>150</v>
      </c>
      <c r="E5426" s="38" t="s">
        <v>3</v>
      </c>
      <c r="F5426" s="11" t="s">
        <v>151</v>
      </c>
      <c r="G5426" s="11" t="s">
        <v>3</v>
      </c>
      <c r="H5426" s="88" t="s">
        <v>152</v>
      </c>
      <c r="I5426" s="87"/>
      <c r="J5426" s="87"/>
      <c r="K5426" s="87"/>
      <c r="L5426" s="87"/>
      <c r="M5426" s="87"/>
      <c r="N5426" s="87"/>
      <c r="O5426" s="9"/>
    </row>
    <row r="5427" spans="2:15">
      <c r="B5427" s="32"/>
      <c r="C5427" s="7"/>
      <c r="D5427" s="38"/>
      <c r="E5427" s="38"/>
      <c r="F5427" s="11" t="s">
        <v>328</v>
      </c>
      <c r="G5427" s="11" t="s">
        <v>3</v>
      </c>
      <c r="H5427" s="11" t="s">
        <v>329</v>
      </c>
      <c r="I5427" s="40"/>
      <c r="J5427" s="40"/>
      <c r="K5427" s="40"/>
      <c r="L5427" s="40"/>
      <c r="M5427" s="40"/>
      <c r="N5427" s="40"/>
      <c r="O5427" s="9"/>
    </row>
    <row r="5428" spans="2:15">
      <c r="B5428" s="32"/>
      <c r="C5428" s="7" t="s">
        <v>20</v>
      </c>
      <c r="D5428" s="38" t="s">
        <v>155</v>
      </c>
      <c r="E5428" s="38" t="s">
        <v>3</v>
      </c>
      <c r="F5428" s="88" t="s">
        <v>156</v>
      </c>
      <c r="G5428" s="87"/>
      <c r="H5428" s="87"/>
      <c r="I5428" s="87"/>
      <c r="J5428" s="87"/>
      <c r="K5428" s="87"/>
      <c r="L5428" s="87"/>
      <c r="M5428" s="87"/>
      <c r="N5428" s="87"/>
      <c r="O5428" s="9"/>
    </row>
    <row r="5429" spans="2:15">
      <c r="B5429" s="32"/>
      <c r="C5429" s="7"/>
      <c r="D5429" s="38"/>
      <c r="E5429" s="38"/>
      <c r="F5429" s="88" t="s">
        <v>157</v>
      </c>
      <c r="G5429" s="87"/>
      <c r="H5429" s="87"/>
      <c r="I5429" s="87"/>
      <c r="J5429" s="87"/>
      <c r="K5429" s="87"/>
      <c r="L5429" s="87"/>
      <c r="M5429" s="87"/>
      <c r="N5429" s="87"/>
      <c r="O5429" s="9"/>
    </row>
    <row r="5430" spans="2:15">
      <c r="B5430" s="32"/>
      <c r="C5430" s="7"/>
      <c r="D5430" s="38"/>
      <c r="E5430" s="38"/>
      <c r="F5430" s="88" t="s">
        <v>158</v>
      </c>
      <c r="G5430" s="87"/>
      <c r="H5430" s="87"/>
      <c r="I5430" s="87"/>
      <c r="J5430" s="87"/>
      <c r="K5430" s="87"/>
      <c r="L5430" s="87"/>
      <c r="M5430" s="87"/>
      <c r="N5430" s="87"/>
      <c r="O5430" s="9"/>
    </row>
    <row r="5431" spans="2:15">
      <c r="B5431" s="32"/>
      <c r="C5431" s="7"/>
      <c r="D5431" s="38"/>
      <c r="E5431" s="38"/>
      <c r="F5431" s="88" t="s">
        <v>159</v>
      </c>
      <c r="G5431" s="87"/>
      <c r="H5431" s="87"/>
      <c r="I5431" s="87"/>
      <c r="J5431" s="87"/>
      <c r="K5431" s="87"/>
      <c r="L5431" s="87"/>
      <c r="M5431" s="87"/>
      <c r="N5431" s="87"/>
      <c r="O5431" s="9"/>
    </row>
    <row r="5432" spans="2:15">
      <c r="B5432" s="32"/>
      <c r="C5432" s="7"/>
      <c r="D5432" s="38"/>
      <c r="E5432" s="38"/>
      <c r="F5432" s="88" t="s">
        <v>160</v>
      </c>
      <c r="G5432" s="87"/>
      <c r="H5432" s="87"/>
      <c r="I5432" s="87"/>
      <c r="J5432" s="87"/>
      <c r="K5432" s="87"/>
      <c r="L5432" s="87"/>
      <c r="M5432" s="87"/>
      <c r="N5432" s="87"/>
      <c r="O5432" s="9"/>
    </row>
    <row r="5433" spans="2:15">
      <c r="B5433" s="32"/>
      <c r="C5433" s="7"/>
      <c r="D5433" s="38"/>
      <c r="E5433" s="38"/>
      <c r="F5433" s="88" t="s">
        <v>161</v>
      </c>
      <c r="G5433" s="87"/>
      <c r="H5433" s="87"/>
      <c r="I5433" s="87"/>
      <c r="J5433" s="87"/>
      <c r="K5433" s="87"/>
      <c r="L5433" s="87"/>
      <c r="M5433" s="87"/>
      <c r="N5433" s="87"/>
      <c r="O5433" s="9"/>
    </row>
    <row r="5434" spans="2:15">
      <c r="B5434" s="32"/>
      <c r="C5434" s="7" t="s">
        <v>22</v>
      </c>
      <c r="D5434" s="38" t="s">
        <v>162</v>
      </c>
      <c r="E5434" s="38" t="s">
        <v>3</v>
      </c>
      <c r="F5434" s="41" t="s">
        <v>163</v>
      </c>
      <c r="G5434" s="11"/>
      <c r="H5434" s="7" t="s">
        <v>164</v>
      </c>
      <c r="I5434" s="8"/>
      <c r="J5434" s="11" t="s">
        <v>165</v>
      </c>
      <c r="K5434" s="11"/>
      <c r="L5434" s="11"/>
      <c r="M5434" s="11"/>
      <c r="N5434" s="11"/>
      <c r="O5434" s="9"/>
    </row>
    <row r="5435" spans="2:15">
      <c r="B5435" s="32"/>
      <c r="C5435" s="7"/>
      <c r="D5435" s="38"/>
      <c r="E5435" s="42"/>
      <c r="F5435" s="41" t="s">
        <v>166</v>
      </c>
      <c r="G5435" s="28"/>
      <c r="H5435" s="7" t="s">
        <v>167</v>
      </c>
      <c r="I5435" s="43"/>
      <c r="J5435" s="7" t="s">
        <v>168</v>
      </c>
      <c r="K5435" s="11"/>
      <c r="L5435" s="11"/>
      <c r="M5435" s="11"/>
      <c r="N5435" s="11"/>
      <c r="O5435" s="9"/>
    </row>
    <row r="5436" spans="2:15">
      <c r="B5436" s="32"/>
      <c r="C5436" s="7"/>
      <c r="D5436" s="38"/>
      <c r="E5436" s="42"/>
      <c r="F5436" s="41" t="s">
        <v>169</v>
      </c>
      <c r="G5436" s="28"/>
      <c r="H5436" s="7" t="s">
        <v>170</v>
      </c>
      <c r="I5436" s="43"/>
      <c r="J5436" s="43" t="s">
        <v>168</v>
      </c>
      <c r="K5436" s="11"/>
      <c r="L5436" s="11"/>
      <c r="M5436" s="11"/>
      <c r="N5436" s="11"/>
      <c r="O5436" s="9"/>
    </row>
    <row r="5437" spans="2:15">
      <c r="B5437" s="32"/>
      <c r="C5437" s="7"/>
      <c r="D5437" s="38"/>
      <c r="E5437" s="42"/>
      <c r="F5437" s="41" t="s">
        <v>171</v>
      </c>
      <c r="G5437" s="28"/>
      <c r="H5437" s="7" t="s">
        <v>172</v>
      </c>
      <c r="I5437" s="43"/>
      <c r="J5437" s="43" t="s">
        <v>168</v>
      </c>
      <c r="K5437" s="11"/>
      <c r="L5437" s="11"/>
      <c r="M5437" s="11"/>
      <c r="N5437" s="11"/>
      <c r="O5437" s="9"/>
    </row>
    <row r="5438" spans="2:15">
      <c r="B5438" s="32"/>
      <c r="C5438" s="7"/>
      <c r="D5438" s="44"/>
      <c r="E5438" s="42"/>
      <c r="F5438" s="41" t="s">
        <v>173</v>
      </c>
      <c r="G5438" s="28"/>
      <c r="H5438" s="7" t="s">
        <v>174</v>
      </c>
      <c r="I5438" s="43"/>
      <c r="J5438" s="43" t="s">
        <v>168</v>
      </c>
      <c r="K5438" s="11"/>
      <c r="L5438" s="11"/>
      <c r="M5438" s="11"/>
      <c r="N5438" s="11"/>
      <c r="O5438" s="9"/>
    </row>
    <row r="5439" spans="2:15">
      <c r="B5439" s="32"/>
      <c r="C5439" s="7"/>
      <c r="D5439" s="44"/>
      <c r="E5439" s="42"/>
      <c r="F5439" s="41" t="s">
        <v>175</v>
      </c>
      <c r="G5439" s="28"/>
      <c r="H5439" s="7" t="s">
        <v>176</v>
      </c>
      <c r="I5439" s="43"/>
      <c r="J5439" s="43" t="s">
        <v>168</v>
      </c>
      <c r="K5439" s="11"/>
      <c r="L5439" s="11"/>
      <c r="M5439" s="11"/>
      <c r="N5439" s="11"/>
      <c r="O5439" s="9"/>
    </row>
    <row r="5440" spans="2:15">
      <c r="B5440" s="32"/>
      <c r="C5440" s="7" t="s">
        <v>24</v>
      </c>
      <c r="D5440" s="38" t="s">
        <v>177</v>
      </c>
      <c r="E5440" s="10"/>
      <c r="F5440" s="11" t="s">
        <v>178</v>
      </c>
      <c r="G5440" s="88" t="s">
        <v>179</v>
      </c>
      <c r="H5440" s="87"/>
      <c r="I5440" s="87"/>
      <c r="J5440" s="87"/>
      <c r="K5440" s="87"/>
      <c r="L5440" s="87"/>
      <c r="M5440" s="87"/>
      <c r="N5440" s="87"/>
      <c r="O5440" s="9"/>
    </row>
    <row r="5441" spans="2:15">
      <c r="B5441" s="32"/>
      <c r="C5441" s="11"/>
      <c r="D5441" s="44"/>
      <c r="E5441" s="44"/>
      <c r="F5441" s="28" t="s">
        <v>180</v>
      </c>
      <c r="G5441" s="88" t="s">
        <v>181</v>
      </c>
      <c r="H5441" s="87"/>
      <c r="I5441" s="87"/>
      <c r="J5441" s="87"/>
      <c r="K5441" s="87"/>
      <c r="L5441" s="87"/>
      <c r="M5441" s="87"/>
      <c r="N5441" s="87"/>
      <c r="O5441" s="9"/>
    </row>
    <row r="5442" spans="2:15">
      <c r="B5442" s="32"/>
      <c r="C5442" s="11"/>
      <c r="D5442" s="44"/>
      <c r="E5442" s="44"/>
      <c r="F5442" s="28" t="s">
        <v>182</v>
      </c>
      <c r="G5442" s="88" t="s">
        <v>183</v>
      </c>
      <c r="H5442" s="87"/>
      <c r="I5442" s="87"/>
      <c r="J5442" s="87"/>
      <c r="K5442" s="87"/>
      <c r="L5442" s="87"/>
      <c r="M5442" s="87"/>
      <c r="N5442" s="87"/>
      <c r="O5442" s="9"/>
    </row>
    <row r="5443" spans="2:15">
      <c r="B5443" s="32"/>
      <c r="C5443" s="11"/>
      <c r="D5443" s="44"/>
      <c r="E5443" s="44"/>
      <c r="F5443" s="28" t="s">
        <v>184</v>
      </c>
      <c r="G5443" s="88" t="s">
        <v>185</v>
      </c>
      <c r="H5443" s="88"/>
      <c r="I5443" s="88"/>
      <c r="J5443" s="88"/>
      <c r="K5443" s="88"/>
      <c r="L5443" s="88"/>
      <c r="M5443" s="88"/>
      <c r="N5443" s="88"/>
      <c r="O5443" s="9"/>
    </row>
    <row r="5444" spans="2:15">
      <c r="B5444" s="3"/>
      <c r="C5444" s="4"/>
      <c r="D5444" s="45"/>
      <c r="E5444" s="45"/>
      <c r="F5444" s="4"/>
      <c r="G5444" s="4"/>
      <c r="H5444" s="4"/>
      <c r="I5444" s="4"/>
      <c r="J5444" s="4"/>
      <c r="K5444" s="4"/>
      <c r="L5444" s="4"/>
      <c r="M5444" s="4"/>
      <c r="N5444" s="4"/>
      <c r="O5444" s="5"/>
    </row>
    <row r="5445" spans="2:15">
      <c r="B5445" s="6" t="s">
        <v>186</v>
      </c>
      <c r="C5445" s="89" t="s">
        <v>187</v>
      </c>
      <c r="D5445" s="90"/>
      <c r="E5445" s="7" t="s">
        <v>3</v>
      </c>
      <c r="F5445" s="7" t="s">
        <v>188</v>
      </c>
      <c r="G5445" s="7"/>
      <c r="H5445" s="10"/>
      <c r="I5445" s="7"/>
      <c r="J5445" s="11"/>
      <c r="K5445" s="11"/>
      <c r="L5445" s="11"/>
      <c r="M5445" s="11"/>
      <c r="N5445" s="11"/>
      <c r="O5445" s="9"/>
    </row>
    <row r="5446" spans="2:15">
      <c r="B5446" s="3"/>
      <c r="C5446" s="4"/>
      <c r="D5446" s="45"/>
      <c r="E5446" s="45"/>
      <c r="F5446" s="4"/>
      <c r="G5446" s="4"/>
      <c r="H5446" s="4"/>
      <c r="I5446" s="4"/>
      <c r="J5446" s="4"/>
      <c r="K5446" s="4"/>
      <c r="L5446" s="4"/>
      <c r="M5446" s="4"/>
      <c r="N5446" s="4"/>
      <c r="O5446" s="5"/>
    </row>
    <row r="5447" spans="2:15">
      <c r="B5447" s="6" t="s">
        <v>189</v>
      </c>
      <c r="C5447" s="7" t="s">
        <v>190</v>
      </c>
      <c r="D5447" s="7"/>
      <c r="E5447" s="38" t="s">
        <v>3</v>
      </c>
      <c r="F5447" s="28">
        <v>7</v>
      </c>
      <c r="G5447" s="11"/>
      <c r="H5447" s="11"/>
      <c r="I5447" s="11"/>
      <c r="J5447" s="7"/>
      <c r="K5447" s="11"/>
      <c r="L5447" s="11"/>
      <c r="M5447" s="11"/>
      <c r="N5447" s="11"/>
      <c r="O5447" s="9"/>
    </row>
    <row r="5448" spans="2:15">
      <c r="B5448" s="46"/>
      <c r="C5448" s="47"/>
      <c r="D5448" s="48"/>
      <c r="E5448" s="48"/>
      <c r="F5448" s="49"/>
      <c r="G5448" s="49"/>
      <c r="H5448" s="49"/>
      <c r="I5448" s="49"/>
      <c r="J5448" s="49"/>
      <c r="K5448" s="49"/>
      <c r="L5448" s="49"/>
      <c r="M5448" s="49"/>
      <c r="N5448" s="49"/>
      <c r="O5448" s="50"/>
    </row>
    <row r="5451" spans="2:15">
      <c r="K5451" s="55" t="s">
        <v>98</v>
      </c>
    </row>
    <row r="5452" spans="2:15">
      <c r="K5452" s="56" t="s">
        <v>644</v>
      </c>
    </row>
    <row r="5453" spans="2:15">
      <c r="K5453" s="58"/>
    </row>
    <row r="5454" spans="2:15">
      <c r="K5454" s="58"/>
    </row>
    <row r="5455" spans="2:15">
      <c r="K5455" s="58"/>
    </row>
    <row r="5456" spans="2:15">
      <c r="K5456" s="84" t="s">
        <v>645</v>
      </c>
    </row>
    <row r="5457" spans="11:11">
      <c r="K5457" s="57" t="s">
        <v>646</v>
      </c>
    </row>
    <row r="5544" spans="2:15">
      <c r="B5544" s="150" t="s">
        <v>0</v>
      </c>
      <c r="C5544" s="151"/>
      <c r="D5544" s="151"/>
      <c r="E5544" s="151"/>
      <c r="F5544" s="151"/>
      <c r="G5544" s="151"/>
      <c r="H5544" s="151"/>
      <c r="I5544" s="151"/>
      <c r="J5544" s="151"/>
      <c r="K5544" s="151"/>
      <c r="L5544" s="151"/>
      <c r="M5544" s="151"/>
      <c r="N5544" s="151"/>
      <c r="O5544" s="152"/>
    </row>
    <row r="5545" spans="2:15">
      <c r="B5545" s="153"/>
      <c r="C5545" s="154"/>
      <c r="D5545" s="154"/>
      <c r="E5545" s="154"/>
      <c r="F5545" s="154"/>
      <c r="G5545" s="154"/>
      <c r="H5545" s="154"/>
      <c r="I5545" s="154"/>
      <c r="J5545" s="154"/>
      <c r="K5545" s="154"/>
      <c r="L5545" s="154"/>
      <c r="M5545" s="154"/>
      <c r="N5545" s="154"/>
      <c r="O5545" s="155"/>
    </row>
    <row r="5546" spans="2:15">
      <c r="B5546" s="3"/>
      <c r="C5546" s="4"/>
      <c r="D5546" s="4"/>
      <c r="E5546" s="4"/>
      <c r="F5546" s="4"/>
      <c r="G5546" s="4"/>
      <c r="H5546" s="4"/>
      <c r="I5546" s="4"/>
      <c r="J5546" s="4"/>
      <c r="K5546" s="4"/>
      <c r="L5546" s="4"/>
      <c r="M5546" s="4"/>
      <c r="N5546" s="4"/>
      <c r="O5546" s="5"/>
    </row>
    <row r="5547" spans="2:15">
      <c r="B5547" s="6" t="s">
        <v>1</v>
      </c>
      <c r="C5547" s="7" t="s">
        <v>2</v>
      </c>
      <c r="D5547" s="7"/>
      <c r="E5547" s="8" t="s">
        <v>3</v>
      </c>
      <c r="F5547" s="156" t="s">
        <v>306</v>
      </c>
      <c r="G5547" s="156"/>
      <c r="H5547" s="156"/>
      <c r="I5547" s="156"/>
      <c r="J5547" s="156"/>
      <c r="K5547" s="156"/>
      <c r="L5547" s="156"/>
      <c r="M5547" s="156"/>
      <c r="N5547" s="156"/>
      <c r="O5547" s="9"/>
    </row>
    <row r="5548" spans="2:15">
      <c r="B5548" s="6"/>
      <c r="C5548" s="7"/>
      <c r="D5548" s="7"/>
      <c r="E5548" s="8"/>
      <c r="F5548" s="7"/>
      <c r="G5548" s="7"/>
      <c r="H5548" s="7"/>
      <c r="I5548" s="7"/>
      <c r="J5548" s="7"/>
      <c r="K5548" s="7"/>
      <c r="L5548" s="7"/>
      <c r="M5548" s="7"/>
      <c r="N5548" s="7"/>
      <c r="O5548" s="9"/>
    </row>
    <row r="5549" spans="2:15">
      <c r="B5549" s="6" t="s">
        <v>4</v>
      </c>
      <c r="C5549" s="7" t="s">
        <v>5</v>
      </c>
      <c r="D5549" s="7"/>
      <c r="E5549" s="8" t="s">
        <v>3</v>
      </c>
      <c r="F5549" s="94" t="s">
        <v>11</v>
      </c>
      <c r="G5549" s="94"/>
      <c r="H5549" s="94"/>
      <c r="I5549" s="94"/>
      <c r="J5549" s="94"/>
      <c r="K5549" s="94"/>
      <c r="L5549" s="94"/>
      <c r="M5549" s="94"/>
      <c r="N5549" s="94"/>
      <c r="O5549" s="9"/>
    </row>
    <row r="5550" spans="2:15">
      <c r="B5550" s="6"/>
      <c r="C5550" s="7"/>
      <c r="D5550" s="7"/>
      <c r="E5550" s="8"/>
      <c r="F5550" s="7"/>
      <c r="G5550" s="7"/>
      <c r="H5550" s="7"/>
      <c r="I5550" s="7"/>
      <c r="J5550" s="7"/>
      <c r="K5550" s="7"/>
      <c r="L5550" s="7"/>
      <c r="M5550" s="7"/>
      <c r="N5550" s="7"/>
      <c r="O5550" s="9"/>
    </row>
    <row r="5551" spans="2:15">
      <c r="B5551" s="6" t="s">
        <v>6</v>
      </c>
      <c r="C5551" s="7" t="s">
        <v>7</v>
      </c>
      <c r="D5551" s="7"/>
      <c r="E5551" s="8" t="s">
        <v>3</v>
      </c>
      <c r="F5551" s="94" t="s">
        <v>307</v>
      </c>
      <c r="G5551" s="94"/>
      <c r="H5551" s="94"/>
      <c r="I5551" s="94"/>
      <c r="J5551" s="94"/>
      <c r="K5551" s="94"/>
      <c r="L5551" s="94"/>
      <c r="M5551" s="94"/>
      <c r="N5551" s="94"/>
      <c r="O5551" s="9"/>
    </row>
    <row r="5552" spans="2:15">
      <c r="B5552" s="6"/>
      <c r="C5552" s="7" t="s">
        <v>9</v>
      </c>
      <c r="D5552" s="11" t="s">
        <v>10</v>
      </c>
      <c r="E5552" s="8" t="s">
        <v>3</v>
      </c>
      <c r="F5552" s="94" t="s">
        <v>11</v>
      </c>
      <c r="G5552" s="94"/>
      <c r="H5552" s="94"/>
      <c r="I5552" s="94"/>
      <c r="J5552" s="94"/>
      <c r="K5552" s="94"/>
      <c r="L5552" s="94"/>
      <c r="M5552" s="94"/>
      <c r="N5552" s="94"/>
      <c r="O5552" s="9"/>
    </row>
    <row r="5553" spans="2:15">
      <c r="B5553" s="6"/>
      <c r="C5553" s="7" t="s">
        <v>12</v>
      </c>
      <c r="D5553" s="11" t="s">
        <v>13</v>
      </c>
      <c r="E5553" s="8" t="s">
        <v>3</v>
      </c>
      <c r="F5553" s="94" t="s">
        <v>11</v>
      </c>
      <c r="G5553" s="94"/>
      <c r="H5553" s="94"/>
      <c r="I5553" s="94"/>
      <c r="J5553" s="94"/>
      <c r="K5553" s="94"/>
      <c r="L5553" s="94"/>
      <c r="M5553" s="94"/>
      <c r="N5553" s="94"/>
      <c r="O5553" s="9"/>
    </row>
    <row r="5554" spans="2:15">
      <c r="B5554" s="6"/>
      <c r="C5554" s="7" t="s">
        <v>14</v>
      </c>
      <c r="D5554" s="11" t="s">
        <v>15</v>
      </c>
      <c r="E5554" s="8" t="s">
        <v>3</v>
      </c>
      <c r="F5554" s="94" t="s">
        <v>16</v>
      </c>
      <c r="G5554" s="94"/>
      <c r="H5554" s="94"/>
      <c r="I5554" s="94"/>
      <c r="J5554" s="94"/>
      <c r="K5554" s="94"/>
      <c r="L5554" s="94"/>
      <c r="M5554" s="94"/>
      <c r="N5554" s="94"/>
      <c r="O5554" s="9"/>
    </row>
    <row r="5555" spans="2:15">
      <c r="B5555" s="6"/>
      <c r="C5555" s="7" t="s">
        <v>17</v>
      </c>
      <c r="D5555" s="11" t="s">
        <v>18</v>
      </c>
      <c r="E5555" s="8" t="s">
        <v>3</v>
      </c>
      <c r="F5555" s="94" t="s">
        <v>389</v>
      </c>
      <c r="G5555" s="94"/>
      <c r="H5555" s="94"/>
      <c r="I5555" s="94"/>
      <c r="J5555" s="94"/>
      <c r="K5555" s="94"/>
      <c r="L5555" s="94"/>
      <c r="M5555" s="94"/>
      <c r="N5555" s="94"/>
      <c r="O5555" s="9"/>
    </row>
    <row r="5556" spans="2:15">
      <c r="B5556" s="6"/>
      <c r="C5556" s="7" t="s">
        <v>20</v>
      </c>
      <c r="D5556" s="11" t="s">
        <v>21</v>
      </c>
      <c r="E5556" s="8" t="s">
        <v>3</v>
      </c>
      <c r="F5556" s="94" t="s">
        <v>443</v>
      </c>
      <c r="G5556" s="94"/>
      <c r="H5556" s="94"/>
      <c r="I5556" s="94"/>
      <c r="J5556" s="94"/>
      <c r="K5556" s="94"/>
      <c r="L5556" s="94"/>
      <c r="M5556" s="94"/>
      <c r="N5556" s="94"/>
      <c r="O5556" s="9"/>
    </row>
    <row r="5557" spans="2:15">
      <c r="B5557" s="6"/>
      <c r="C5557" s="7" t="s">
        <v>22</v>
      </c>
      <c r="D5557" s="11" t="s">
        <v>23</v>
      </c>
      <c r="E5557" s="8" t="s">
        <v>3</v>
      </c>
      <c r="F5557" s="112" t="s">
        <v>11</v>
      </c>
      <c r="G5557" s="112"/>
      <c r="H5557" s="112"/>
      <c r="I5557" s="94"/>
      <c r="J5557" s="94"/>
      <c r="K5557" s="94"/>
      <c r="L5557" s="94"/>
      <c r="M5557" s="94"/>
      <c r="N5557" s="94"/>
      <c r="O5557" s="9"/>
    </row>
    <row r="5558" spans="2:15">
      <c r="B5558" s="6"/>
      <c r="C5558" s="7" t="s">
        <v>24</v>
      </c>
      <c r="D5558" s="11" t="s">
        <v>25</v>
      </c>
      <c r="E5558" s="8" t="s">
        <v>3</v>
      </c>
      <c r="F5558" s="112" t="s">
        <v>11</v>
      </c>
      <c r="G5558" s="112"/>
      <c r="H5558" s="112"/>
      <c r="I5558" s="94"/>
      <c r="J5558" s="94"/>
      <c r="K5558" s="94"/>
      <c r="L5558" s="94"/>
      <c r="M5558" s="94"/>
      <c r="N5558" s="94"/>
      <c r="O5558" s="9"/>
    </row>
    <row r="5559" spans="2:15">
      <c r="B5559" s="6"/>
      <c r="C5559" s="7"/>
      <c r="D5559" s="11"/>
      <c r="E5559" s="8"/>
      <c r="F5559" s="12"/>
      <c r="G5559" s="12"/>
      <c r="H5559" s="12"/>
      <c r="I5559" s="7"/>
      <c r="J5559" s="7"/>
      <c r="K5559" s="7"/>
      <c r="L5559" s="7"/>
      <c r="M5559" s="7"/>
      <c r="N5559" s="7"/>
      <c r="O5559" s="9"/>
    </row>
    <row r="5560" spans="2:15" ht="31.2" customHeight="1">
      <c r="B5560" s="6" t="s">
        <v>26</v>
      </c>
      <c r="C5560" s="7" t="s">
        <v>27</v>
      </c>
      <c r="D5560" s="7"/>
      <c r="E5560" s="8" t="s">
        <v>3</v>
      </c>
      <c r="F5560" s="89" t="s">
        <v>445</v>
      </c>
      <c r="G5560" s="89"/>
      <c r="H5560" s="89"/>
      <c r="I5560" s="89"/>
      <c r="J5560" s="89"/>
      <c r="K5560" s="89"/>
      <c r="L5560" s="89"/>
      <c r="M5560" s="89"/>
      <c r="N5560" s="89"/>
      <c r="O5560" s="9"/>
    </row>
    <row r="5561" spans="2:15">
      <c r="B5561" s="6"/>
      <c r="C5561" s="7"/>
      <c r="D5561" s="7"/>
      <c r="E5561" s="8"/>
      <c r="F5561" s="13"/>
      <c r="G5561" s="13"/>
      <c r="H5561" s="13"/>
      <c r="I5561" s="13"/>
      <c r="J5561" s="13"/>
      <c r="K5561" s="13"/>
      <c r="L5561" s="13"/>
      <c r="M5561" s="13"/>
      <c r="N5561" s="13"/>
      <c r="O5561" s="9"/>
    </row>
    <row r="5562" spans="2:15">
      <c r="B5562" s="6" t="s">
        <v>28</v>
      </c>
      <c r="C5562" s="7" t="s">
        <v>29</v>
      </c>
      <c r="D5562" s="7"/>
      <c r="E5562" s="8" t="s">
        <v>3</v>
      </c>
      <c r="F5562" s="113"/>
      <c r="G5562" s="113"/>
      <c r="H5562" s="113"/>
      <c r="I5562" s="113"/>
      <c r="J5562" s="113"/>
      <c r="K5562" s="113"/>
      <c r="L5562" s="113"/>
      <c r="M5562" s="113"/>
      <c r="N5562" s="113"/>
      <c r="O5562" s="9"/>
    </row>
    <row r="5563" spans="2:15">
      <c r="B5563" s="6"/>
      <c r="C5563" s="7" t="s">
        <v>9</v>
      </c>
      <c r="D5563" s="11" t="s">
        <v>30</v>
      </c>
      <c r="E5563" s="8" t="s">
        <v>31</v>
      </c>
      <c r="F5563" s="88" t="s">
        <v>298</v>
      </c>
      <c r="G5563" s="88"/>
      <c r="H5563" s="88"/>
      <c r="I5563" s="88"/>
      <c r="J5563" s="88"/>
      <c r="K5563" s="88"/>
      <c r="L5563" s="88"/>
      <c r="M5563" s="88"/>
      <c r="N5563" s="88"/>
      <c r="O5563" s="9"/>
    </row>
    <row r="5564" spans="2:15">
      <c r="B5564" s="6"/>
      <c r="C5564" s="7" t="s">
        <v>12</v>
      </c>
      <c r="D5564" s="11" t="s">
        <v>32</v>
      </c>
      <c r="E5564" s="8" t="s">
        <v>3</v>
      </c>
      <c r="F5564" s="7" t="s">
        <v>33</v>
      </c>
      <c r="G5564" s="7" t="s">
        <v>35</v>
      </c>
      <c r="H5564" s="7"/>
      <c r="I5564" s="7"/>
      <c r="J5564" s="7"/>
      <c r="K5564" s="7"/>
      <c r="L5564" s="7"/>
      <c r="M5564" s="7"/>
      <c r="N5564" s="7"/>
      <c r="O5564" s="9"/>
    </row>
    <row r="5565" spans="2:15">
      <c r="B5565" s="6"/>
      <c r="C5565" s="7"/>
      <c r="D5565" s="11"/>
      <c r="E5565" s="8"/>
      <c r="F5565" s="7" t="s">
        <v>34</v>
      </c>
      <c r="G5565" s="7" t="s">
        <v>287</v>
      </c>
      <c r="H5565" s="7"/>
      <c r="I5565" s="7"/>
      <c r="J5565" s="7"/>
      <c r="K5565" s="7"/>
      <c r="L5565" s="7"/>
      <c r="M5565" s="7"/>
      <c r="N5565" s="7"/>
      <c r="O5565" s="9"/>
    </row>
    <row r="5566" spans="2:15">
      <c r="B5566" s="6"/>
      <c r="C5566" s="7"/>
      <c r="D5566" s="11"/>
      <c r="E5566" s="8"/>
      <c r="F5566" s="7" t="s">
        <v>6</v>
      </c>
      <c r="G5566" s="7" t="s">
        <v>36</v>
      </c>
      <c r="H5566" s="7"/>
      <c r="I5566" s="7"/>
      <c r="J5566" s="7"/>
      <c r="K5566" s="7"/>
      <c r="L5566" s="7"/>
      <c r="M5566" s="7"/>
      <c r="N5566" s="7"/>
      <c r="O5566" s="9"/>
    </row>
    <row r="5567" spans="2:15">
      <c r="B5567" s="6"/>
      <c r="C5567" s="7" t="s">
        <v>14</v>
      </c>
      <c r="D5567" s="11" t="s">
        <v>37</v>
      </c>
      <c r="E5567" s="8" t="s">
        <v>3</v>
      </c>
      <c r="F5567" s="88"/>
      <c r="G5567" s="88"/>
      <c r="H5567" s="88"/>
      <c r="I5567" s="88"/>
      <c r="J5567" s="88"/>
      <c r="K5567" s="88"/>
      <c r="L5567" s="88"/>
      <c r="M5567" s="88"/>
      <c r="N5567" s="88"/>
      <c r="O5567" s="9"/>
    </row>
    <row r="5568" spans="2:15">
      <c r="B5568" s="6"/>
      <c r="C5568" s="7"/>
      <c r="D5568" s="11"/>
      <c r="E5568" s="8"/>
      <c r="F5568" s="13"/>
      <c r="G5568" s="13"/>
      <c r="H5568" s="13"/>
      <c r="I5568" s="13"/>
      <c r="J5568" s="13"/>
      <c r="K5568" s="13"/>
      <c r="L5568" s="13"/>
      <c r="M5568" s="13"/>
      <c r="N5568" s="13"/>
      <c r="O5568" s="9"/>
    </row>
    <row r="5569" spans="2:15">
      <c r="B5569" s="6" t="s">
        <v>38</v>
      </c>
      <c r="C5569" s="7" t="s">
        <v>39</v>
      </c>
      <c r="D5569" s="7"/>
      <c r="E5569" s="11" t="s">
        <v>3</v>
      </c>
      <c r="F5569" s="11"/>
      <c r="G5569" s="11"/>
      <c r="H5569" s="11"/>
      <c r="I5569" s="11"/>
      <c r="J5569" s="11"/>
      <c r="K5569" s="11"/>
      <c r="L5569" s="11"/>
      <c r="M5569" s="11"/>
      <c r="N5569" s="11"/>
      <c r="O5569" s="9"/>
    </row>
    <row r="5570" spans="2:15" ht="46.8">
      <c r="B5570" s="14"/>
      <c r="C5570" s="15" t="s">
        <v>40</v>
      </c>
      <c r="D5570" s="105" t="s">
        <v>41</v>
      </c>
      <c r="E5570" s="106"/>
      <c r="F5570" s="106"/>
      <c r="G5570" s="106"/>
      <c r="H5570" s="106"/>
      <c r="I5570" s="107"/>
      <c r="J5570" s="16" t="s">
        <v>42</v>
      </c>
      <c r="K5570" s="16" t="s">
        <v>43</v>
      </c>
      <c r="L5570" s="16" t="s">
        <v>44</v>
      </c>
      <c r="M5570" s="16" t="s">
        <v>45</v>
      </c>
      <c r="N5570" s="16" t="s">
        <v>46</v>
      </c>
      <c r="O5570" s="5"/>
    </row>
    <row r="5571" spans="2:15" ht="34.950000000000003" customHeight="1">
      <c r="B5571" s="6"/>
      <c r="C5571" s="64">
        <v>1</v>
      </c>
      <c r="D5571" s="114" t="s">
        <v>310</v>
      </c>
      <c r="E5571" s="115"/>
      <c r="F5571" s="116"/>
      <c r="G5571" s="116"/>
      <c r="H5571" s="116"/>
      <c r="I5571" s="117"/>
      <c r="J5571" s="72" t="s">
        <v>47</v>
      </c>
      <c r="K5571" s="18">
        <f>36*1</f>
        <v>36</v>
      </c>
      <c r="L5571" s="19">
        <v>5</v>
      </c>
      <c r="M5571" s="24">
        <f>K5571*L5571</f>
        <v>180</v>
      </c>
      <c r="N5571" s="21">
        <f>M5571/1250</f>
        <v>0.14399999999999999</v>
      </c>
      <c r="O5571" s="9"/>
    </row>
    <row r="5572" spans="2:15" ht="34.950000000000003" customHeight="1">
      <c r="B5572" s="6"/>
      <c r="C5572" s="64">
        <v>2</v>
      </c>
      <c r="D5572" s="114" t="s">
        <v>311</v>
      </c>
      <c r="E5572" s="115"/>
      <c r="F5572" s="116"/>
      <c r="G5572" s="116"/>
      <c r="H5572" s="116"/>
      <c r="I5572" s="117"/>
      <c r="J5572" s="23" t="s">
        <v>47</v>
      </c>
      <c r="K5572" s="18">
        <f t="shared" ref="K5572:K5577" si="68">36*1</f>
        <v>36</v>
      </c>
      <c r="L5572" s="19">
        <v>5</v>
      </c>
      <c r="M5572" s="20">
        <f t="shared" ref="M5572:M5577" si="69">K5572*L5572</f>
        <v>180</v>
      </c>
      <c r="N5572" s="21">
        <f t="shared" ref="N5572:N5577" si="70">M5572/1250</f>
        <v>0.14399999999999999</v>
      </c>
      <c r="O5572" s="9"/>
    </row>
    <row r="5573" spans="2:15" ht="34.950000000000003" customHeight="1">
      <c r="B5573" s="6"/>
      <c r="C5573" s="64">
        <v>3</v>
      </c>
      <c r="D5573" s="114" t="s">
        <v>312</v>
      </c>
      <c r="E5573" s="115"/>
      <c r="F5573" s="116"/>
      <c r="G5573" s="116"/>
      <c r="H5573" s="116"/>
      <c r="I5573" s="117"/>
      <c r="J5573" s="17" t="s">
        <v>47</v>
      </c>
      <c r="K5573" s="18">
        <f t="shared" si="68"/>
        <v>36</v>
      </c>
      <c r="L5573" s="19">
        <v>5</v>
      </c>
      <c r="M5573" s="20">
        <f t="shared" si="69"/>
        <v>180</v>
      </c>
      <c r="N5573" s="21">
        <f t="shared" si="70"/>
        <v>0.14399999999999999</v>
      </c>
      <c r="O5573" s="9"/>
    </row>
    <row r="5574" spans="2:15" ht="34.950000000000003" customHeight="1">
      <c r="B5574" s="6"/>
      <c r="C5574" s="64">
        <v>4</v>
      </c>
      <c r="D5574" s="114" t="s">
        <v>313</v>
      </c>
      <c r="E5574" s="115"/>
      <c r="F5574" s="116"/>
      <c r="G5574" s="116"/>
      <c r="H5574" s="116"/>
      <c r="I5574" s="117"/>
      <c r="J5574" s="17" t="s">
        <v>266</v>
      </c>
      <c r="K5574" s="18">
        <f t="shared" si="68"/>
        <v>36</v>
      </c>
      <c r="L5574" s="19">
        <v>5</v>
      </c>
      <c r="M5574" s="20">
        <f t="shared" si="69"/>
        <v>180</v>
      </c>
      <c r="N5574" s="21">
        <f t="shared" si="70"/>
        <v>0.14399999999999999</v>
      </c>
      <c r="O5574" s="9"/>
    </row>
    <row r="5575" spans="2:15" ht="34.950000000000003" customHeight="1">
      <c r="B5575" s="6"/>
      <c r="C5575" s="64">
        <v>5</v>
      </c>
      <c r="D5575" s="114" t="s">
        <v>314</v>
      </c>
      <c r="E5575" s="115"/>
      <c r="F5575" s="116"/>
      <c r="G5575" s="116"/>
      <c r="H5575" s="116"/>
      <c r="I5575" s="117"/>
      <c r="J5575" s="17" t="s">
        <v>266</v>
      </c>
      <c r="K5575" s="18">
        <f t="shared" si="68"/>
        <v>36</v>
      </c>
      <c r="L5575" s="19">
        <v>5</v>
      </c>
      <c r="M5575" s="20">
        <f t="shared" si="69"/>
        <v>180</v>
      </c>
      <c r="N5575" s="21">
        <f t="shared" si="70"/>
        <v>0.14399999999999999</v>
      </c>
      <c r="O5575" s="9"/>
    </row>
    <row r="5576" spans="2:15" ht="34.950000000000003" customHeight="1">
      <c r="B5576" s="6"/>
      <c r="C5576" s="64">
        <v>6</v>
      </c>
      <c r="D5576" s="114" t="s">
        <v>315</v>
      </c>
      <c r="E5576" s="115"/>
      <c r="F5576" s="116"/>
      <c r="G5576" s="116"/>
      <c r="H5576" s="116"/>
      <c r="I5576" s="117"/>
      <c r="J5576" s="17" t="s">
        <v>47</v>
      </c>
      <c r="K5576" s="18">
        <f t="shared" si="68"/>
        <v>36</v>
      </c>
      <c r="L5576" s="19">
        <v>5</v>
      </c>
      <c r="M5576" s="20">
        <f t="shared" si="69"/>
        <v>180</v>
      </c>
      <c r="N5576" s="21">
        <f t="shared" si="70"/>
        <v>0.14399999999999999</v>
      </c>
      <c r="O5576" s="9"/>
    </row>
    <row r="5577" spans="2:15" ht="34.950000000000003" customHeight="1">
      <c r="B5577" s="6"/>
      <c r="C5577" s="64">
        <v>7</v>
      </c>
      <c r="D5577" s="114" t="s">
        <v>316</v>
      </c>
      <c r="E5577" s="115"/>
      <c r="F5577" s="116"/>
      <c r="G5577" s="116"/>
      <c r="H5577" s="116"/>
      <c r="I5577" s="117"/>
      <c r="J5577" s="17" t="s">
        <v>267</v>
      </c>
      <c r="K5577" s="18">
        <f t="shared" si="68"/>
        <v>36</v>
      </c>
      <c r="L5577" s="19">
        <v>10</v>
      </c>
      <c r="M5577" s="73">
        <f t="shared" si="69"/>
        <v>360</v>
      </c>
      <c r="N5577" s="21">
        <f t="shared" si="70"/>
        <v>0.28799999999999998</v>
      </c>
      <c r="O5577" s="9"/>
    </row>
    <row r="5578" spans="2:15">
      <c r="B5578" s="14"/>
      <c r="C5578" s="118" t="s">
        <v>48</v>
      </c>
      <c r="D5578" s="119"/>
      <c r="E5578" s="119"/>
      <c r="F5578" s="119"/>
      <c r="G5578" s="119"/>
      <c r="H5578" s="119"/>
      <c r="I5578" s="119"/>
      <c r="J5578" s="119"/>
      <c r="K5578" s="119"/>
      <c r="L5578" s="119"/>
      <c r="M5578" s="25">
        <f>SUM(M5571:M5577)</f>
        <v>1440</v>
      </c>
      <c r="N5578" s="26">
        <f>SUM(N5571:N5577)</f>
        <v>1.1519999999999999</v>
      </c>
      <c r="O5578" s="5"/>
    </row>
    <row r="5579" spans="2:15">
      <c r="B5579" s="14"/>
      <c r="C5579" s="118" t="s">
        <v>49</v>
      </c>
      <c r="D5579" s="119"/>
      <c r="E5579" s="119"/>
      <c r="F5579" s="119"/>
      <c r="G5579" s="119"/>
      <c r="H5579" s="119"/>
      <c r="I5579" s="119"/>
      <c r="J5579" s="119"/>
      <c r="K5579" s="119"/>
      <c r="L5579" s="119"/>
      <c r="M5579" s="119"/>
      <c r="N5579" s="27" t="str">
        <f>ROUND(N5578,0)&amp;" Orang"</f>
        <v>1 Orang</v>
      </c>
      <c r="O5579" s="5"/>
    </row>
    <row r="5580" spans="2:15">
      <c r="B5580" s="14"/>
      <c r="C5580" s="4"/>
      <c r="D5580" s="4"/>
      <c r="E5580" s="4"/>
      <c r="F5580" s="4"/>
      <c r="G5580" s="4"/>
      <c r="H5580" s="4"/>
      <c r="I5580" s="4"/>
      <c r="J5580" s="4"/>
      <c r="K5580" s="4"/>
      <c r="L5580" s="4"/>
      <c r="M5580" s="4"/>
      <c r="N5580" s="4"/>
      <c r="O5580" s="5"/>
    </row>
    <row r="5581" spans="2:15">
      <c r="B5581" s="6" t="s">
        <v>50</v>
      </c>
      <c r="C5581" s="7" t="s">
        <v>51</v>
      </c>
      <c r="D5581" s="7"/>
      <c r="E5581" s="8" t="s">
        <v>3</v>
      </c>
      <c r="F5581" s="88"/>
      <c r="G5581" s="88"/>
      <c r="H5581" s="88"/>
      <c r="I5581" s="88"/>
      <c r="J5581" s="88"/>
      <c r="K5581" s="88"/>
      <c r="L5581" s="88"/>
      <c r="M5581" s="88"/>
      <c r="N5581" s="88"/>
      <c r="O5581" s="9"/>
    </row>
    <row r="5582" spans="2:15">
      <c r="B5582" s="6"/>
      <c r="C5582" s="28">
        <v>1</v>
      </c>
      <c r="D5582" s="88" t="s">
        <v>317</v>
      </c>
      <c r="E5582" s="110"/>
      <c r="F5582" s="110"/>
      <c r="G5582" s="110"/>
      <c r="H5582" s="110"/>
      <c r="I5582" s="110"/>
      <c r="J5582" s="110"/>
      <c r="K5582" s="110"/>
      <c r="L5582" s="110"/>
      <c r="M5582" s="110"/>
      <c r="N5582" s="110"/>
      <c r="O5582" s="9"/>
    </row>
    <row r="5583" spans="2:15">
      <c r="B5583" s="6"/>
      <c r="C5583" s="28">
        <v>2</v>
      </c>
      <c r="D5583" s="88" t="s">
        <v>318</v>
      </c>
      <c r="E5583" s="111"/>
      <c r="F5583" s="111"/>
      <c r="G5583" s="111"/>
      <c r="H5583" s="111"/>
      <c r="I5583" s="111"/>
      <c r="J5583" s="111"/>
      <c r="K5583" s="111"/>
      <c r="L5583" s="111"/>
      <c r="M5583" s="111"/>
      <c r="N5583" s="111"/>
      <c r="O5583" s="9"/>
    </row>
    <row r="5584" spans="2:15">
      <c r="B5584" s="6"/>
      <c r="C5584" s="28">
        <v>3</v>
      </c>
      <c r="D5584" s="88" t="s">
        <v>319</v>
      </c>
      <c r="E5584" s="111"/>
      <c r="F5584" s="111"/>
      <c r="G5584" s="111"/>
      <c r="H5584" s="111"/>
      <c r="I5584" s="111"/>
      <c r="J5584" s="111"/>
      <c r="K5584" s="111"/>
      <c r="L5584" s="111"/>
      <c r="M5584" s="111"/>
      <c r="N5584" s="111"/>
      <c r="O5584" s="9"/>
    </row>
    <row r="5585" spans="2:15">
      <c r="B5585" s="6"/>
      <c r="C5585" s="28">
        <v>4</v>
      </c>
      <c r="D5585" s="88" t="s">
        <v>320</v>
      </c>
      <c r="E5585" s="111"/>
      <c r="F5585" s="111"/>
      <c r="G5585" s="111"/>
      <c r="H5585" s="111"/>
      <c r="I5585" s="111"/>
      <c r="J5585" s="111"/>
      <c r="K5585" s="111"/>
      <c r="L5585" s="111"/>
      <c r="M5585" s="111"/>
      <c r="N5585" s="111"/>
      <c r="O5585" s="9"/>
    </row>
    <row r="5586" spans="2:15">
      <c r="B5586" s="6"/>
      <c r="C5586" s="28">
        <v>5</v>
      </c>
      <c r="D5586" s="88" t="s">
        <v>321</v>
      </c>
      <c r="E5586" s="111"/>
      <c r="F5586" s="111"/>
      <c r="G5586" s="111"/>
      <c r="H5586" s="111"/>
      <c r="I5586" s="111"/>
      <c r="J5586" s="111"/>
      <c r="K5586" s="111"/>
      <c r="L5586" s="111"/>
      <c r="M5586" s="111"/>
      <c r="N5586" s="111"/>
      <c r="O5586" s="9"/>
    </row>
    <row r="5587" spans="2:15">
      <c r="B5587" s="6"/>
      <c r="C5587" s="28">
        <v>6</v>
      </c>
      <c r="D5587" s="88" t="s">
        <v>322</v>
      </c>
      <c r="E5587" s="111"/>
      <c r="F5587" s="111"/>
      <c r="G5587" s="111"/>
      <c r="H5587" s="111"/>
      <c r="I5587" s="111"/>
      <c r="J5587" s="111"/>
      <c r="K5587" s="111"/>
      <c r="L5587" s="111"/>
      <c r="M5587" s="111"/>
      <c r="N5587" s="111"/>
      <c r="O5587" s="9"/>
    </row>
    <row r="5588" spans="2:15">
      <c r="B5588" s="6"/>
      <c r="C5588" s="28">
        <v>7</v>
      </c>
      <c r="D5588" s="88" t="s">
        <v>323</v>
      </c>
      <c r="E5588" s="111"/>
      <c r="F5588" s="111"/>
      <c r="G5588" s="111"/>
      <c r="H5588" s="111"/>
      <c r="I5588" s="111"/>
      <c r="J5588" s="111"/>
      <c r="K5588" s="111"/>
      <c r="L5588" s="111"/>
      <c r="M5588" s="111"/>
      <c r="N5588" s="111"/>
      <c r="O5588" s="9"/>
    </row>
    <row r="5589" spans="2:15">
      <c r="B5589" s="14"/>
      <c r="C5589" s="4"/>
      <c r="D5589" s="11"/>
      <c r="E5589" s="11"/>
      <c r="F5589" s="11"/>
      <c r="G5589" s="11"/>
      <c r="H5589" s="11"/>
      <c r="I5589" s="11"/>
      <c r="J5589" s="11"/>
      <c r="K5589" s="11"/>
      <c r="L5589" s="11"/>
      <c r="M5589" s="11"/>
      <c r="N5589" s="11"/>
      <c r="O5589" s="5"/>
    </row>
    <row r="5590" spans="2:15">
      <c r="B5590" s="6" t="s">
        <v>58</v>
      </c>
      <c r="C5590" s="7" t="s">
        <v>59</v>
      </c>
      <c r="D5590" s="7"/>
      <c r="E5590" s="11" t="s">
        <v>3</v>
      </c>
      <c r="F5590" s="11"/>
      <c r="G5590" s="11"/>
      <c r="H5590" s="11"/>
      <c r="I5590" s="11"/>
      <c r="J5590" s="11"/>
      <c r="K5590" s="11"/>
      <c r="L5590" s="11"/>
      <c r="M5590" s="11"/>
      <c r="N5590" s="11"/>
      <c r="O5590" s="9"/>
    </row>
    <row r="5591" spans="2:15">
      <c r="B5591" s="14"/>
      <c r="C5591" s="15" t="s">
        <v>40</v>
      </c>
      <c r="D5591" s="105" t="s">
        <v>59</v>
      </c>
      <c r="E5591" s="106"/>
      <c r="F5591" s="106"/>
      <c r="G5591" s="106"/>
      <c r="H5591" s="106"/>
      <c r="I5591" s="107"/>
      <c r="J5591" s="105" t="s">
        <v>60</v>
      </c>
      <c r="K5591" s="108"/>
      <c r="L5591" s="108"/>
      <c r="M5591" s="108"/>
      <c r="N5591" s="109"/>
      <c r="O5591" s="5"/>
    </row>
    <row r="5592" spans="2:15">
      <c r="B5592" s="3"/>
      <c r="C5592" s="29">
        <v>1</v>
      </c>
      <c r="D5592" s="98" t="s">
        <v>61</v>
      </c>
      <c r="E5592" s="99"/>
      <c r="F5592" s="99"/>
      <c r="G5592" s="99"/>
      <c r="H5592" s="99"/>
      <c r="I5592" s="100"/>
      <c r="J5592" s="98" t="s">
        <v>62</v>
      </c>
      <c r="K5592" s="99"/>
      <c r="L5592" s="99"/>
      <c r="M5592" s="99"/>
      <c r="N5592" s="100"/>
      <c r="O5592" s="5"/>
    </row>
    <row r="5593" spans="2:15">
      <c r="B5593" s="3"/>
      <c r="C5593" s="29">
        <v>2</v>
      </c>
      <c r="D5593" s="98" t="s">
        <v>63</v>
      </c>
      <c r="E5593" s="99"/>
      <c r="F5593" s="99"/>
      <c r="G5593" s="99"/>
      <c r="H5593" s="99"/>
      <c r="I5593" s="100"/>
      <c r="J5593" s="98" t="s">
        <v>64</v>
      </c>
      <c r="K5593" s="99"/>
      <c r="L5593" s="99"/>
      <c r="M5593" s="99"/>
      <c r="N5593" s="100"/>
      <c r="O5593" s="5"/>
    </row>
    <row r="5594" spans="2:15">
      <c r="B5594" s="3"/>
      <c r="C5594" s="29">
        <v>3</v>
      </c>
      <c r="D5594" s="98" t="s">
        <v>65</v>
      </c>
      <c r="E5594" s="99"/>
      <c r="F5594" s="99"/>
      <c r="G5594" s="99"/>
      <c r="H5594" s="99"/>
      <c r="I5594" s="100"/>
      <c r="J5594" s="98" t="s">
        <v>66</v>
      </c>
      <c r="K5594" s="99"/>
      <c r="L5594" s="99"/>
      <c r="M5594" s="99"/>
      <c r="N5594" s="100"/>
      <c r="O5594" s="5"/>
    </row>
    <row r="5595" spans="2:15">
      <c r="B5595" s="3"/>
      <c r="C5595" s="29">
        <v>4</v>
      </c>
      <c r="D5595" s="98" t="s">
        <v>67</v>
      </c>
      <c r="E5595" s="99"/>
      <c r="F5595" s="99"/>
      <c r="G5595" s="99"/>
      <c r="H5595" s="99"/>
      <c r="I5595" s="100"/>
      <c r="J5595" s="98" t="s">
        <v>68</v>
      </c>
      <c r="K5595" s="99"/>
      <c r="L5595" s="99"/>
      <c r="M5595" s="99"/>
      <c r="N5595" s="100"/>
      <c r="O5595" s="5"/>
    </row>
    <row r="5596" spans="2:15">
      <c r="B5596" s="3"/>
      <c r="C5596" s="29">
        <v>5</v>
      </c>
      <c r="D5596" s="98" t="s">
        <v>69</v>
      </c>
      <c r="E5596" s="99"/>
      <c r="F5596" s="99"/>
      <c r="G5596" s="99"/>
      <c r="H5596" s="99"/>
      <c r="I5596" s="100"/>
      <c r="J5596" s="98" t="s">
        <v>70</v>
      </c>
      <c r="K5596" s="99"/>
      <c r="L5596" s="99"/>
      <c r="M5596" s="99"/>
      <c r="N5596" s="100"/>
      <c r="O5596" s="5"/>
    </row>
    <row r="5597" spans="2:15">
      <c r="B5597" s="3"/>
      <c r="C5597" s="4"/>
      <c r="D5597" s="4"/>
      <c r="E5597" s="4"/>
      <c r="F5597" s="30"/>
      <c r="G5597" s="30"/>
      <c r="H5597" s="30"/>
      <c r="I5597" s="30"/>
      <c r="J5597" s="30"/>
      <c r="K5597" s="30"/>
      <c r="L5597" s="30"/>
      <c r="M5597" s="30"/>
      <c r="N5597" s="30"/>
      <c r="O5597" s="5"/>
    </row>
    <row r="5598" spans="2:15">
      <c r="B5598" s="6" t="s">
        <v>71</v>
      </c>
      <c r="C5598" s="7" t="s">
        <v>72</v>
      </c>
      <c r="D5598" s="11"/>
      <c r="E5598" s="11" t="s">
        <v>3</v>
      </c>
      <c r="F5598" s="11"/>
      <c r="G5598" s="11"/>
      <c r="H5598" s="11"/>
      <c r="I5598" s="11"/>
      <c r="J5598" s="11"/>
      <c r="K5598" s="11"/>
      <c r="L5598" s="11"/>
      <c r="M5598" s="11"/>
      <c r="N5598" s="11"/>
      <c r="O5598" s="9"/>
    </row>
    <row r="5599" spans="2:15">
      <c r="B5599" s="14"/>
      <c r="C5599" s="15" t="s">
        <v>40</v>
      </c>
      <c r="D5599" s="105" t="s">
        <v>72</v>
      </c>
      <c r="E5599" s="106"/>
      <c r="F5599" s="106"/>
      <c r="G5599" s="106"/>
      <c r="H5599" s="106"/>
      <c r="I5599" s="107"/>
      <c r="J5599" s="105" t="s">
        <v>60</v>
      </c>
      <c r="K5599" s="108"/>
      <c r="L5599" s="108"/>
      <c r="M5599" s="108"/>
      <c r="N5599" s="109"/>
      <c r="O5599" s="5"/>
    </row>
    <row r="5600" spans="2:15">
      <c r="B5600" s="3"/>
      <c r="C5600" s="29">
        <v>1</v>
      </c>
      <c r="D5600" s="98" t="s">
        <v>61</v>
      </c>
      <c r="E5600" s="99"/>
      <c r="F5600" s="99"/>
      <c r="G5600" s="99"/>
      <c r="H5600" s="99"/>
      <c r="I5600" s="100"/>
      <c r="J5600" s="98" t="s">
        <v>62</v>
      </c>
      <c r="K5600" s="99"/>
      <c r="L5600" s="99"/>
      <c r="M5600" s="99"/>
      <c r="N5600" s="100"/>
      <c r="O5600" s="5"/>
    </row>
    <row r="5601" spans="2:15">
      <c r="B5601" s="3"/>
      <c r="C5601" s="29">
        <v>2</v>
      </c>
      <c r="D5601" s="98" t="s">
        <v>65</v>
      </c>
      <c r="E5601" s="99"/>
      <c r="F5601" s="99"/>
      <c r="G5601" s="99"/>
      <c r="H5601" s="99"/>
      <c r="I5601" s="100"/>
      <c r="J5601" s="98" t="s">
        <v>66</v>
      </c>
      <c r="K5601" s="99"/>
      <c r="L5601" s="99"/>
      <c r="M5601" s="99"/>
      <c r="N5601" s="100"/>
      <c r="O5601" s="5"/>
    </row>
    <row r="5602" spans="2:15">
      <c r="B5602" s="3"/>
      <c r="C5602" s="29">
        <v>3</v>
      </c>
      <c r="D5602" s="98" t="s">
        <v>73</v>
      </c>
      <c r="E5602" s="99"/>
      <c r="F5602" s="99"/>
      <c r="G5602" s="99"/>
      <c r="H5602" s="99"/>
      <c r="I5602" s="100"/>
      <c r="J5602" s="98" t="s">
        <v>66</v>
      </c>
      <c r="K5602" s="99"/>
      <c r="L5602" s="99"/>
      <c r="M5602" s="99"/>
      <c r="N5602" s="100"/>
      <c r="O5602" s="5"/>
    </row>
    <row r="5603" spans="2:15">
      <c r="B5603" s="3"/>
      <c r="C5603" s="29">
        <v>4</v>
      </c>
      <c r="D5603" s="98" t="s">
        <v>74</v>
      </c>
      <c r="E5603" s="99"/>
      <c r="F5603" s="99"/>
      <c r="G5603" s="99"/>
      <c r="H5603" s="99"/>
      <c r="I5603" s="100"/>
      <c r="J5603" s="98" t="s">
        <v>75</v>
      </c>
      <c r="K5603" s="99"/>
      <c r="L5603" s="99"/>
      <c r="M5603" s="99"/>
      <c r="N5603" s="100"/>
      <c r="O5603" s="5"/>
    </row>
    <row r="5604" spans="2:15">
      <c r="B5604" s="3"/>
      <c r="C5604" s="29">
        <v>5</v>
      </c>
      <c r="D5604" s="98" t="s">
        <v>76</v>
      </c>
      <c r="E5604" s="99"/>
      <c r="F5604" s="99"/>
      <c r="G5604" s="99"/>
      <c r="H5604" s="99"/>
      <c r="I5604" s="100"/>
      <c r="J5604" s="98" t="s">
        <v>77</v>
      </c>
      <c r="K5604" s="99"/>
      <c r="L5604" s="99"/>
      <c r="M5604" s="99"/>
      <c r="N5604" s="100"/>
      <c r="O5604" s="5"/>
    </row>
    <row r="5605" spans="2:15">
      <c r="B5605" s="3"/>
      <c r="C5605" s="4"/>
      <c r="D5605" s="4"/>
      <c r="E5605" s="4"/>
      <c r="F5605" s="4"/>
      <c r="G5605" s="4"/>
      <c r="H5605" s="4"/>
      <c r="I5605" s="4"/>
      <c r="J5605" s="4"/>
      <c r="K5605" s="4"/>
      <c r="L5605" s="4"/>
      <c r="M5605" s="4"/>
      <c r="N5605" s="4"/>
      <c r="O5605" s="5"/>
    </row>
    <row r="5606" spans="2:15">
      <c r="B5606" s="6" t="s">
        <v>78</v>
      </c>
      <c r="C5606" s="7" t="s">
        <v>79</v>
      </c>
      <c r="D5606" s="7"/>
      <c r="E5606" s="8" t="s">
        <v>3</v>
      </c>
      <c r="F5606" s="11"/>
      <c r="G5606" s="11"/>
      <c r="H5606" s="11"/>
      <c r="I5606" s="11"/>
      <c r="J5606" s="11"/>
      <c r="K5606" s="11"/>
      <c r="L5606" s="11"/>
      <c r="M5606" s="11"/>
      <c r="N5606" s="11"/>
      <c r="O5606" s="9"/>
    </row>
    <row r="5607" spans="2:15">
      <c r="B5607" s="14"/>
      <c r="C5607" s="31" t="s">
        <v>40</v>
      </c>
      <c r="D5607" s="102" t="s">
        <v>80</v>
      </c>
      <c r="E5607" s="103"/>
      <c r="F5607" s="103"/>
      <c r="G5607" s="103"/>
      <c r="H5607" s="103"/>
      <c r="I5607" s="103"/>
      <c r="J5607" s="103"/>
      <c r="K5607" s="103"/>
      <c r="L5607" s="103"/>
      <c r="M5607" s="103"/>
      <c r="N5607" s="104"/>
      <c r="O5607" s="5"/>
    </row>
    <row r="5608" spans="2:15">
      <c r="B5608" s="6"/>
      <c r="C5608" s="29">
        <v>1</v>
      </c>
      <c r="D5608" s="98" t="s">
        <v>81</v>
      </c>
      <c r="E5608" s="99"/>
      <c r="F5608" s="99"/>
      <c r="G5608" s="99"/>
      <c r="H5608" s="99"/>
      <c r="I5608" s="99"/>
      <c r="J5608" s="99"/>
      <c r="K5608" s="99"/>
      <c r="L5608" s="99"/>
      <c r="M5608" s="99"/>
      <c r="N5608" s="100"/>
      <c r="O5608" s="9"/>
    </row>
    <row r="5609" spans="2:15">
      <c r="B5609" s="6"/>
      <c r="C5609" s="29">
        <v>2</v>
      </c>
      <c r="D5609" s="98" t="s">
        <v>82</v>
      </c>
      <c r="E5609" s="99"/>
      <c r="F5609" s="99"/>
      <c r="G5609" s="99"/>
      <c r="H5609" s="99"/>
      <c r="I5609" s="99"/>
      <c r="J5609" s="99"/>
      <c r="K5609" s="99"/>
      <c r="L5609" s="99"/>
      <c r="M5609" s="99"/>
      <c r="N5609" s="100"/>
      <c r="O5609" s="9"/>
    </row>
    <row r="5610" spans="2:15">
      <c r="B5610" s="32"/>
      <c r="C5610" s="29">
        <v>3</v>
      </c>
      <c r="D5610" s="98" t="s">
        <v>83</v>
      </c>
      <c r="E5610" s="99"/>
      <c r="F5610" s="99"/>
      <c r="G5610" s="99"/>
      <c r="H5610" s="99"/>
      <c r="I5610" s="99"/>
      <c r="J5610" s="99"/>
      <c r="K5610" s="99"/>
      <c r="L5610" s="99"/>
      <c r="M5610" s="99"/>
      <c r="N5610" s="100"/>
      <c r="O5610" s="33"/>
    </row>
    <row r="5611" spans="2:15">
      <c r="B5611" s="32"/>
      <c r="C5611" s="29">
        <v>4</v>
      </c>
      <c r="D5611" s="98" t="s">
        <v>84</v>
      </c>
      <c r="E5611" s="99"/>
      <c r="F5611" s="99"/>
      <c r="G5611" s="99"/>
      <c r="H5611" s="99"/>
      <c r="I5611" s="99"/>
      <c r="J5611" s="99"/>
      <c r="K5611" s="99"/>
      <c r="L5611" s="99"/>
      <c r="M5611" s="99"/>
      <c r="N5611" s="100"/>
      <c r="O5611" s="33"/>
    </row>
    <row r="5612" spans="2:15">
      <c r="B5612" s="32"/>
      <c r="C5612" s="29">
        <v>5</v>
      </c>
      <c r="D5612" s="98" t="s">
        <v>85</v>
      </c>
      <c r="E5612" s="99"/>
      <c r="F5612" s="99"/>
      <c r="G5612" s="99"/>
      <c r="H5612" s="99"/>
      <c r="I5612" s="99"/>
      <c r="J5612" s="99"/>
      <c r="K5612" s="99"/>
      <c r="L5612" s="99"/>
      <c r="M5612" s="99"/>
      <c r="N5612" s="100"/>
      <c r="O5612" s="9"/>
    </row>
    <row r="5613" spans="2:15">
      <c r="B5613" s="3"/>
      <c r="C5613" s="4"/>
      <c r="D5613" s="4"/>
      <c r="E5613" s="34"/>
      <c r="F5613" s="101"/>
      <c r="G5613" s="101"/>
      <c r="H5613" s="101"/>
      <c r="I5613" s="101"/>
      <c r="J5613" s="101"/>
      <c r="K5613" s="101"/>
      <c r="L5613" s="101"/>
      <c r="M5613" s="101"/>
      <c r="N5613" s="101"/>
      <c r="O5613" s="5"/>
    </row>
    <row r="5614" spans="2:15">
      <c r="B5614" s="6" t="s">
        <v>86</v>
      </c>
      <c r="C5614" s="7" t="s">
        <v>87</v>
      </c>
      <c r="D5614" s="7"/>
      <c r="E5614" s="8" t="s">
        <v>3</v>
      </c>
      <c r="F5614" s="11"/>
      <c r="G5614" s="11"/>
      <c r="H5614" s="11"/>
      <c r="I5614" s="11"/>
      <c r="J5614" s="11"/>
      <c r="K5614" s="11"/>
      <c r="L5614" s="11"/>
      <c r="M5614" s="11"/>
      <c r="N5614" s="11"/>
      <c r="O5614" s="9"/>
    </row>
    <row r="5615" spans="2:15">
      <c r="B5615" s="14"/>
      <c r="C5615" s="31" t="s">
        <v>40</v>
      </c>
      <c r="D5615" s="102" t="s">
        <v>80</v>
      </c>
      <c r="E5615" s="103"/>
      <c r="F5615" s="103"/>
      <c r="G5615" s="103"/>
      <c r="H5615" s="103"/>
      <c r="I5615" s="103"/>
      <c r="J5615" s="103"/>
      <c r="K5615" s="103"/>
      <c r="L5615" s="103"/>
      <c r="M5615" s="103"/>
      <c r="N5615" s="104"/>
      <c r="O5615" s="5"/>
    </row>
    <row r="5616" spans="2:15">
      <c r="B5616" s="6"/>
      <c r="C5616" s="29">
        <v>1</v>
      </c>
      <c r="D5616" s="98" t="s">
        <v>88</v>
      </c>
      <c r="E5616" s="99"/>
      <c r="F5616" s="99"/>
      <c r="G5616" s="99"/>
      <c r="H5616" s="99"/>
      <c r="I5616" s="99"/>
      <c r="J5616" s="99"/>
      <c r="K5616" s="99"/>
      <c r="L5616" s="99"/>
      <c r="M5616" s="99"/>
      <c r="N5616" s="100"/>
      <c r="O5616" s="9"/>
    </row>
    <row r="5617" spans="2:15">
      <c r="B5617" s="6"/>
      <c r="C5617" s="29">
        <v>2</v>
      </c>
      <c r="D5617" s="98" t="s">
        <v>89</v>
      </c>
      <c r="E5617" s="99"/>
      <c r="F5617" s="99"/>
      <c r="G5617" s="99"/>
      <c r="H5617" s="99"/>
      <c r="I5617" s="99"/>
      <c r="J5617" s="99"/>
      <c r="K5617" s="99"/>
      <c r="L5617" s="99"/>
      <c r="M5617" s="99"/>
      <c r="N5617" s="100"/>
      <c r="O5617" s="9"/>
    </row>
    <row r="5618" spans="2:15">
      <c r="B5618" s="32"/>
      <c r="C5618" s="29">
        <v>3</v>
      </c>
      <c r="D5618" s="98" t="s">
        <v>90</v>
      </c>
      <c r="E5618" s="99"/>
      <c r="F5618" s="99"/>
      <c r="G5618" s="99"/>
      <c r="H5618" s="99"/>
      <c r="I5618" s="99"/>
      <c r="J5618" s="99"/>
      <c r="K5618" s="99"/>
      <c r="L5618" s="99"/>
      <c r="M5618" s="99"/>
      <c r="N5618" s="100"/>
      <c r="O5618" s="33"/>
    </row>
    <row r="5619" spans="2:15">
      <c r="B5619" s="32"/>
      <c r="C5619" s="29">
        <v>4</v>
      </c>
      <c r="D5619" s="98" t="s">
        <v>91</v>
      </c>
      <c r="E5619" s="99"/>
      <c r="F5619" s="99"/>
      <c r="G5619" s="99"/>
      <c r="H5619" s="99"/>
      <c r="I5619" s="99"/>
      <c r="J5619" s="99"/>
      <c r="K5619" s="99"/>
      <c r="L5619" s="99"/>
      <c r="M5619" s="99"/>
      <c r="N5619" s="100"/>
      <c r="O5619" s="33"/>
    </row>
    <row r="5620" spans="2:15">
      <c r="B5620" s="32"/>
      <c r="C5620" s="29">
        <v>5</v>
      </c>
      <c r="D5620" s="98" t="s">
        <v>92</v>
      </c>
      <c r="E5620" s="99"/>
      <c r="F5620" s="99"/>
      <c r="G5620" s="99"/>
      <c r="H5620" s="99"/>
      <c r="I5620" s="99"/>
      <c r="J5620" s="99"/>
      <c r="K5620" s="99"/>
      <c r="L5620" s="99"/>
      <c r="M5620" s="99"/>
      <c r="N5620" s="100"/>
      <c r="O5620" s="9"/>
    </row>
    <row r="5621" spans="2:15">
      <c r="B5621" s="32"/>
      <c r="C5621" s="28"/>
      <c r="D5621" s="13"/>
      <c r="E5621" s="35"/>
      <c r="F5621" s="35"/>
      <c r="G5621" s="35"/>
      <c r="H5621" s="35"/>
      <c r="I5621" s="35"/>
      <c r="J5621" s="35"/>
      <c r="K5621" s="35"/>
      <c r="L5621" s="35"/>
      <c r="M5621" s="35"/>
      <c r="N5621" s="35"/>
      <c r="O5621" s="9"/>
    </row>
    <row r="5622" spans="2:15">
      <c r="B5622" s="6" t="s">
        <v>93</v>
      </c>
      <c r="C5622" s="7" t="s">
        <v>94</v>
      </c>
      <c r="D5622" s="7"/>
      <c r="E5622" s="8" t="s">
        <v>3</v>
      </c>
      <c r="F5622" s="11"/>
      <c r="G5622" s="11"/>
      <c r="H5622" s="11"/>
      <c r="I5622" s="11"/>
      <c r="J5622" s="11"/>
      <c r="K5622" s="11"/>
      <c r="L5622" s="11"/>
      <c r="M5622" s="11"/>
      <c r="N5622" s="11"/>
      <c r="O5622" s="9"/>
    </row>
    <row r="5623" spans="2:15">
      <c r="B5623" s="14"/>
      <c r="C5623" s="31" t="s">
        <v>40</v>
      </c>
      <c r="D5623" s="95" t="s">
        <v>95</v>
      </c>
      <c r="E5623" s="96"/>
      <c r="F5623" s="96"/>
      <c r="G5623" s="96"/>
      <c r="H5623" s="97"/>
      <c r="I5623" s="95" t="s">
        <v>96</v>
      </c>
      <c r="J5623" s="96"/>
      <c r="K5623" s="97"/>
      <c r="L5623" s="95" t="s">
        <v>97</v>
      </c>
      <c r="M5623" s="96"/>
      <c r="N5623" s="97"/>
      <c r="O5623" s="5"/>
    </row>
    <row r="5624" spans="2:15">
      <c r="B5624" s="14"/>
      <c r="C5624" s="29">
        <v>1</v>
      </c>
      <c r="D5624" s="91" t="s">
        <v>324</v>
      </c>
      <c r="E5624" s="92"/>
      <c r="F5624" s="92"/>
      <c r="G5624" s="92"/>
      <c r="H5624" s="93"/>
      <c r="I5624" s="91" t="s">
        <v>99</v>
      </c>
      <c r="J5624" s="92"/>
      <c r="K5624" s="93"/>
      <c r="L5624" s="91" t="s">
        <v>100</v>
      </c>
      <c r="M5624" s="92"/>
      <c r="N5624" s="93"/>
      <c r="O5624" s="5"/>
    </row>
    <row r="5625" spans="2:15">
      <c r="B5625" s="14"/>
      <c r="C5625" s="29">
        <v>2</v>
      </c>
      <c r="D5625" s="91" t="s">
        <v>101</v>
      </c>
      <c r="E5625" s="92"/>
      <c r="F5625" s="92"/>
      <c r="G5625" s="92"/>
      <c r="H5625" s="93"/>
      <c r="I5625" s="91" t="s">
        <v>99</v>
      </c>
      <c r="J5625" s="92"/>
      <c r="K5625" s="93"/>
      <c r="L5625" s="91" t="s">
        <v>100</v>
      </c>
      <c r="M5625" s="92"/>
      <c r="N5625" s="93"/>
      <c r="O5625" s="5"/>
    </row>
    <row r="5626" spans="2:15">
      <c r="B5626" s="14"/>
      <c r="C5626" s="29">
        <v>3</v>
      </c>
      <c r="D5626" s="91" t="s">
        <v>332</v>
      </c>
      <c r="E5626" s="92"/>
      <c r="F5626" s="92"/>
      <c r="G5626" s="92"/>
      <c r="H5626" s="93"/>
      <c r="I5626" s="91" t="s">
        <v>99</v>
      </c>
      <c r="J5626" s="92"/>
      <c r="K5626" s="93"/>
      <c r="L5626" s="91" t="s">
        <v>275</v>
      </c>
      <c r="M5626" s="92"/>
      <c r="N5626" s="93"/>
      <c r="O5626" s="5"/>
    </row>
    <row r="5627" spans="2:15">
      <c r="B5627" s="3"/>
      <c r="C5627" s="4"/>
      <c r="D5627" s="4"/>
      <c r="E5627" s="4"/>
      <c r="F5627" s="4"/>
      <c r="G5627" s="4"/>
      <c r="H5627" s="4"/>
      <c r="I5627" s="4"/>
      <c r="J5627" s="4"/>
      <c r="K5627" s="4"/>
      <c r="L5627" s="4"/>
      <c r="M5627" s="4"/>
      <c r="N5627" s="4"/>
      <c r="O5627" s="5"/>
    </row>
    <row r="5628" spans="2:15">
      <c r="B5628" s="6" t="s">
        <v>102</v>
      </c>
      <c r="C5628" s="7" t="s">
        <v>103</v>
      </c>
      <c r="D5628" s="7"/>
      <c r="E5628" s="7" t="s">
        <v>3</v>
      </c>
      <c r="F5628" s="7"/>
      <c r="G5628" s="7"/>
      <c r="H5628" s="7"/>
      <c r="I5628" s="11"/>
      <c r="J5628" s="11"/>
      <c r="K5628" s="11"/>
      <c r="L5628" s="11"/>
      <c r="M5628" s="11"/>
      <c r="N5628" s="11"/>
      <c r="O5628" s="9"/>
    </row>
    <row r="5629" spans="2:15">
      <c r="B5629" s="14"/>
      <c r="C5629" s="31" t="s">
        <v>40</v>
      </c>
      <c r="D5629" s="95" t="s">
        <v>104</v>
      </c>
      <c r="E5629" s="96"/>
      <c r="F5629" s="96"/>
      <c r="G5629" s="96"/>
      <c r="H5629" s="96"/>
      <c r="I5629" s="96"/>
      <c r="J5629" s="97"/>
      <c r="K5629" s="95" t="s">
        <v>105</v>
      </c>
      <c r="L5629" s="96"/>
      <c r="M5629" s="96"/>
      <c r="N5629" s="97"/>
      <c r="O5629" s="5"/>
    </row>
    <row r="5630" spans="2:15">
      <c r="B5630" s="6"/>
      <c r="C5630" s="29">
        <v>1</v>
      </c>
      <c r="D5630" s="91" t="s">
        <v>106</v>
      </c>
      <c r="E5630" s="92"/>
      <c r="F5630" s="92"/>
      <c r="G5630" s="92"/>
      <c r="H5630" s="92"/>
      <c r="I5630" s="92"/>
      <c r="J5630" s="93"/>
      <c r="K5630" s="91" t="s">
        <v>107</v>
      </c>
      <c r="L5630" s="92"/>
      <c r="M5630" s="92"/>
      <c r="N5630" s="93"/>
      <c r="O5630" s="9"/>
    </row>
    <row r="5631" spans="2:15">
      <c r="B5631" s="6"/>
      <c r="C5631" s="29">
        <v>2</v>
      </c>
      <c r="D5631" s="91" t="s">
        <v>108</v>
      </c>
      <c r="E5631" s="92"/>
      <c r="F5631" s="92"/>
      <c r="G5631" s="92"/>
      <c r="H5631" s="92"/>
      <c r="I5631" s="92"/>
      <c r="J5631" s="93"/>
      <c r="K5631" s="91" t="s">
        <v>109</v>
      </c>
      <c r="L5631" s="92"/>
      <c r="M5631" s="92"/>
      <c r="N5631" s="93"/>
      <c r="O5631" s="9"/>
    </row>
    <row r="5632" spans="2:15">
      <c r="B5632" s="6"/>
      <c r="C5632" s="29">
        <v>3</v>
      </c>
      <c r="D5632" s="91" t="s">
        <v>110</v>
      </c>
      <c r="E5632" s="92"/>
      <c r="F5632" s="92"/>
      <c r="G5632" s="92"/>
      <c r="H5632" s="92"/>
      <c r="I5632" s="92"/>
      <c r="J5632" s="93"/>
      <c r="K5632" s="91" t="s">
        <v>111</v>
      </c>
      <c r="L5632" s="92"/>
      <c r="M5632" s="92"/>
      <c r="N5632" s="93"/>
      <c r="O5632" s="9"/>
    </row>
    <row r="5633" spans="2:15">
      <c r="B5633" s="6"/>
      <c r="C5633" s="29">
        <v>4</v>
      </c>
      <c r="D5633" s="91" t="s">
        <v>112</v>
      </c>
      <c r="E5633" s="92"/>
      <c r="F5633" s="92"/>
      <c r="G5633" s="92"/>
      <c r="H5633" s="92"/>
      <c r="I5633" s="92"/>
      <c r="J5633" s="93"/>
      <c r="K5633" s="91" t="s">
        <v>113</v>
      </c>
      <c r="L5633" s="92"/>
      <c r="M5633" s="92"/>
      <c r="N5633" s="93"/>
      <c r="O5633" s="9"/>
    </row>
    <row r="5634" spans="2:15">
      <c r="B5634" s="6"/>
      <c r="C5634" s="29">
        <v>5</v>
      </c>
      <c r="D5634" s="91" t="s">
        <v>114</v>
      </c>
      <c r="E5634" s="92"/>
      <c r="F5634" s="92"/>
      <c r="G5634" s="92"/>
      <c r="H5634" s="92"/>
      <c r="I5634" s="92"/>
      <c r="J5634" s="93"/>
      <c r="K5634" s="91" t="s">
        <v>115</v>
      </c>
      <c r="L5634" s="92"/>
      <c r="M5634" s="92"/>
      <c r="N5634" s="93"/>
      <c r="O5634" s="9"/>
    </row>
    <row r="5635" spans="2:15">
      <c r="B5635" s="6"/>
      <c r="C5635" s="29">
        <v>6</v>
      </c>
      <c r="D5635" s="91" t="s">
        <v>116</v>
      </c>
      <c r="E5635" s="92"/>
      <c r="F5635" s="92"/>
      <c r="G5635" s="92"/>
      <c r="H5635" s="92"/>
      <c r="I5635" s="92"/>
      <c r="J5635" s="93"/>
      <c r="K5635" s="91" t="s">
        <v>117</v>
      </c>
      <c r="L5635" s="92"/>
      <c r="M5635" s="92"/>
      <c r="N5635" s="93"/>
      <c r="O5635" s="9"/>
    </row>
    <row r="5636" spans="2:15">
      <c r="B5636" s="6"/>
      <c r="C5636" s="29">
        <v>7</v>
      </c>
      <c r="D5636" s="91" t="s">
        <v>118</v>
      </c>
      <c r="E5636" s="92"/>
      <c r="F5636" s="92"/>
      <c r="G5636" s="92"/>
      <c r="H5636" s="92"/>
      <c r="I5636" s="92"/>
      <c r="J5636" s="93"/>
      <c r="K5636" s="91" t="s">
        <v>119</v>
      </c>
      <c r="L5636" s="92"/>
      <c r="M5636" s="92"/>
      <c r="N5636" s="93"/>
      <c r="O5636" s="9"/>
    </row>
    <row r="5637" spans="2:15">
      <c r="B5637" s="6"/>
      <c r="C5637" s="29">
        <v>8</v>
      </c>
      <c r="D5637" s="91" t="s">
        <v>120</v>
      </c>
      <c r="E5637" s="92"/>
      <c r="F5637" s="92"/>
      <c r="G5637" s="92"/>
      <c r="H5637" s="92"/>
      <c r="I5637" s="92"/>
      <c r="J5637" s="93"/>
      <c r="K5637" s="91" t="s">
        <v>121</v>
      </c>
      <c r="L5637" s="92"/>
      <c r="M5637" s="92"/>
      <c r="N5637" s="93"/>
      <c r="O5637" s="9"/>
    </row>
    <row r="5638" spans="2:15">
      <c r="B5638" s="6"/>
      <c r="C5638" s="29">
        <v>9</v>
      </c>
      <c r="D5638" s="91" t="s">
        <v>122</v>
      </c>
      <c r="E5638" s="92"/>
      <c r="F5638" s="92"/>
      <c r="G5638" s="92"/>
      <c r="H5638" s="92"/>
      <c r="I5638" s="92"/>
      <c r="J5638" s="93"/>
      <c r="K5638" s="91" t="s">
        <v>123</v>
      </c>
      <c r="L5638" s="92"/>
      <c r="M5638" s="92"/>
      <c r="N5638" s="93"/>
      <c r="O5638" s="9"/>
    </row>
    <row r="5639" spans="2:15">
      <c r="B5639" s="14"/>
      <c r="C5639" s="36"/>
      <c r="D5639" s="36"/>
      <c r="E5639" s="36"/>
      <c r="F5639" s="36"/>
      <c r="G5639" s="36"/>
      <c r="H5639" s="36"/>
      <c r="I5639" s="4"/>
      <c r="J5639" s="4"/>
      <c r="K5639" s="4"/>
      <c r="L5639" s="4"/>
      <c r="M5639" s="4"/>
      <c r="N5639" s="4"/>
      <c r="O5639" s="5"/>
    </row>
    <row r="5640" spans="2:15">
      <c r="B5640" s="6" t="s">
        <v>124</v>
      </c>
      <c r="C5640" s="94" t="s">
        <v>125</v>
      </c>
      <c r="D5640" s="94"/>
      <c r="E5640" s="11" t="s">
        <v>3</v>
      </c>
      <c r="F5640" s="11"/>
      <c r="G5640" s="11"/>
      <c r="H5640" s="11"/>
      <c r="I5640" s="11"/>
      <c r="J5640" s="11"/>
      <c r="K5640" s="11"/>
      <c r="L5640" s="11"/>
      <c r="M5640" s="11"/>
      <c r="N5640" s="11"/>
      <c r="O5640" s="9"/>
    </row>
    <row r="5641" spans="2:15">
      <c r="B5641" s="14"/>
      <c r="C5641" s="31" t="s">
        <v>40</v>
      </c>
      <c r="D5641" s="95" t="s">
        <v>126</v>
      </c>
      <c r="E5641" s="96"/>
      <c r="F5641" s="96"/>
      <c r="G5641" s="96"/>
      <c r="H5641" s="96"/>
      <c r="I5641" s="96"/>
      <c r="J5641" s="97"/>
      <c r="K5641" s="95" t="s">
        <v>127</v>
      </c>
      <c r="L5641" s="96"/>
      <c r="M5641" s="96"/>
      <c r="N5641" s="97"/>
      <c r="O5641" s="5"/>
    </row>
    <row r="5642" spans="2:15">
      <c r="B5642" s="6"/>
      <c r="C5642" s="29">
        <v>1</v>
      </c>
      <c r="D5642" s="91" t="s">
        <v>11</v>
      </c>
      <c r="E5642" s="92"/>
      <c r="F5642" s="92"/>
      <c r="G5642" s="92"/>
      <c r="H5642" s="92"/>
      <c r="I5642" s="92"/>
      <c r="J5642" s="93"/>
      <c r="K5642" s="91" t="s">
        <v>11</v>
      </c>
      <c r="L5642" s="92"/>
      <c r="M5642" s="92"/>
      <c r="N5642" s="93"/>
      <c r="O5642" s="9"/>
    </row>
    <row r="5643" spans="2:15">
      <c r="B5643" s="6"/>
      <c r="C5643" s="29">
        <v>2</v>
      </c>
      <c r="D5643" s="91" t="s">
        <v>11</v>
      </c>
      <c r="E5643" s="92"/>
      <c r="F5643" s="92"/>
      <c r="G5643" s="92"/>
      <c r="H5643" s="92"/>
      <c r="I5643" s="92"/>
      <c r="J5643" s="93"/>
      <c r="K5643" s="91" t="s">
        <v>11</v>
      </c>
      <c r="L5643" s="92"/>
      <c r="M5643" s="92"/>
      <c r="N5643" s="93"/>
      <c r="O5643" s="9"/>
    </row>
    <row r="5644" spans="2:15">
      <c r="B5644" s="3"/>
      <c r="C5644" s="4"/>
      <c r="D5644" s="4"/>
      <c r="E5644" s="4"/>
      <c r="F5644" s="30"/>
      <c r="G5644" s="30"/>
      <c r="H5644" s="30"/>
      <c r="I5644" s="30"/>
      <c r="J5644" s="30"/>
      <c r="K5644" s="30"/>
      <c r="L5644" s="30"/>
      <c r="M5644" s="30"/>
      <c r="N5644" s="30"/>
      <c r="O5644" s="5"/>
    </row>
    <row r="5645" spans="2:15">
      <c r="B5645" s="6" t="s">
        <v>128</v>
      </c>
      <c r="C5645" s="7" t="s">
        <v>129</v>
      </c>
      <c r="D5645" s="7"/>
      <c r="E5645" s="7" t="s">
        <v>3</v>
      </c>
      <c r="F5645" s="7"/>
      <c r="G5645" s="7"/>
      <c r="H5645" s="7"/>
      <c r="I5645" s="11"/>
      <c r="J5645" s="11"/>
      <c r="K5645" s="11"/>
      <c r="L5645" s="11"/>
      <c r="M5645" s="11"/>
      <c r="N5645" s="11"/>
      <c r="O5645" s="9"/>
    </row>
    <row r="5646" spans="2:15">
      <c r="B5646" s="32"/>
      <c r="C5646" s="7" t="s">
        <v>9</v>
      </c>
      <c r="D5646" s="38" t="s">
        <v>130</v>
      </c>
      <c r="E5646" s="38" t="s">
        <v>3</v>
      </c>
      <c r="F5646" s="88" t="s">
        <v>325</v>
      </c>
      <c r="G5646" s="88"/>
      <c r="H5646" s="87"/>
      <c r="I5646" s="87"/>
      <c r="J5646" s="87"/>
      <c r="K5646" s="87"/>
      <c r="L5646" s="87"/>
      <c r="M5646" s="87"/>
      <c r="N5646" s="87"/>
      <c r="O5646" s="9"/>
    </row>
    <row r="5647" spans="2:15">
      <c r="B5647" s="32"/>
      <c r="C5647" s="7" t="s">
        <v>12</v>
      </c>
      <c r="D5647" s="38" t="s">
        <v>132</v>
      </c>
      <c r="E5647" s="38" t="s">
        <v>3</v>
      </c>
      <c r="F5647" s="11" t="s">
        <v>133</v>
      </c>
      <c r="G5647" s="88" t="s">
        <v>134</v>
      </c>
      <c r="H5647" s="87"/>
      <c r="I5647" s="87"/>
      <c r="J5647" s="87"/>
      <c r="K5647" s="87"/>
      <c r="L5647" s="87"/>
      <c r="M5647" s="87"/>
      <c r="N5647" s="87"/>
      <c r="O5647" s="9"/>
    </row>
    <row r="5648" spans="2:15">
      <c r="B5648" s="32"/>
      <c r="C5648" s="7"/>
      <c r="D5648" s="38"/>
      <c r="E5648" s="38"/>
      <c r="F5648" s="11" t="s">
        <v>135</v>
      </c>
      <c r="G5648" s="87" t="s">
        <v>136</v>
      </c>
      <c r="H5648" s="87"/>
      <c r="I5648" s="87"/>
      <c r="J5648" s="87"/>
      <c r="K5648" s="87"/>
      <c r="L5648" s="87"/>
      <c r="M5648" s="87"/>
      <c r="N5648" s="87"/>
      <c r="O5648" s="9"/>
    </row>
    <row r="5649" spans="2:15">
      <c r="B5649" s="32"/>
      <c r="C5649" s="7"/>
      <c r="D5649" s="38"/>
      <c r="E5649" s="38"/>
      <c r="F5649" s="11" t="s">
        <v>137</v>
      </c>
      <c r="G5649" s="87" t="s">
        <v>138</v>
      </c>
      <c r="H5649" s="87"/>
      <c r="I5649" s="87"/>
      <c r="J5649" s="87"/>
      <c r="K5649" s="87"/>
      <c r="L5649" s="87"/>
      <c r="M5649" s="87"/>
      <c r="N5649" s="87"/>
      <c r="O5649" s="9"/>
    </row>
    <row r="5650" spans="2:15">
      <c r="B5650" s="32"/>
      <c r="C5650" s="7"/>
      <c r="D5650" s="38"/>
      <c r="E5650" s="38"/>
      <c r="F5650" s="11" t="s">
        <v>139</v>
      </c>
      <c r="G5650" s="87" t="s">
        <v>140</v>
      </c>
      <c r="H5650" s="87"/>
      <c r="I5650" s="87"/>
      <c r="J5650" s="87"/>
      <c r="K5650" s="87"/>
      <c r="L5650" s="87"/>
      <c r="M5650" s="87"/>
      <c r="N5650" s="87"/>
      <c r="O5650" s="9"/>
    </row>
    <row r="5651" spans="2:15">
      <c r="B5651" s="32"/>
      <c r="C5651" s="7" t="s">
        <v>14</v>
      </c>
      <c r="D5651" s="39" t="s">
        <v>141</v>
      </c>
      <c r="E5651" s="38" t="s">
        <v>3</v>
      </c>
      <c r="F5651" s="11" t="s">
        <v>144</v>
      </c>
      <c r="G5651" s="88" t="s">
        <v>145</v>
      </c>
      <c r="H5651" s="87"/>
      <c r="I5651" s="87"/>
      <c r="J5651" s="87"/>
      <c r="K5651" s="87"/>
      <c r="L5651" s="87"/>
      <c r="M5651" s="87"/>
      <c r="N5651" s="87"/>
      <c r="O5651" s="9"/>
    </row>
    <row r="5652" spans="2:15">
      <c r="B5652" s="32"/>
      <c r="C5652" s="7"/>
      <c r="D5652" s="39"/>
      <c r="E5652" s="38"/>
      <c r="F5652" s="11" t="s">
        <v>146</v>
      </c>
      <c r="G5652" s="86" t="s">
        <v>147</v>
      </c>
      <c r="H5652" s="87"/>
      <c r="I5652" s="87"/>
      <c r="J5652" s="87"/>
      <c r="K5652" s="87"/>
      <c r="L5652" s="87"/>
      <c r="M5652" s="87"/>
      <c r="N5652" s="87"/>
      <c r="O5652" s="9"/>
    </row>
    <row r="5653" spans="2:15">
      <c r="B5653" s="32"/>
      <c r="C5653" s="7"/>
      <c r="D5653" s="39"/>
      <c r="E5653" s="38"/>
      <c r="F5653" s="11" t="s">
        <v>148</v>
      </c>
      <c r="G5653" s="86" t="s">
        <v>149</v>
      </c>
      <c r="H5653" s="87"/>
      <c r="I5653" s="87"/>
      <c r="J5653" s="87"/>
      <c r="K5653" s="87"/>
      <c r="L5653" s="87"/>
      <c r="M5653" s="87"/>
      <c r="N5653" s="87"/>
      <c r="O5653" s="9"/>
    </row>
    <row r="5654" spans="2:15">
      <c r="B5654" s="32"/>
      <c r="C5654" s="7"/>
      <c r="D5654" s="39"/>
      <c r="E5654" s="38"/>
      <c r="F5654" s="11" t="s">
        <v>326</v>
      </c>
      <c r="G5654" s="86" t="s">
        <v>327</v>
      </c>
      <c r="H5654" s="87"/>
      <c r="I5654" s="87"/>
      <c r="J5654" s="87"/>
      <c r="K5654" s="87"/>
      <c r="L5654" s="87"/>
      <c r="M5654" s="87"/>
      <c r="N5654" s="87"/>
      <c r="O5654" s="9"/>
    </row>
    <row r="5655" spans="2:15">
      <c r="B5655" s="32"/>
      <c r="C5655" s="7" t="s">
        <v>17</v>
      </c>
      <c r="D5655" s="38" t="s">
        <v>150</v>
      </c>
      <c r="E5655" s="38" t="s">
        <v>3</v>
      </c>
      <c r="F5655" s="11" t="s">
        <v>151</v>
      </c>
      <c r="G5655" s="11" t="s">
        <v>3</v>
      </c>
      <c r="H5655" s="88" t="s">
        <v>152</v>
      </c>
      <c r="I5655" s="87"/>
      <c r="J5655" s="87"/>
      <c r="K5655" s="87"/>
      <c r="L5655" s="87"/>
      <c r="M5655" s="87"/>
      <c r="N5655" s="87"/>
      <c r="O5655" s="9"/>
    </row>
    <row r="5656" spans="2:15">
      <c r="B5656" s="32"/>
      <c r="C5656" s="7"/>
      <c r="D5656" s="38"/>
      <c r="E5656" s="38"/>
      <c r="F5656" s="11" t="s">
        <v>328</v>
      </c>
      <c r="G5656" s="11" t="s">
        <v>3</v>
      </c>
      <c r="H5656" s="11" t="s">
        <v>329</v>
      </c>
      <c r="I5656" s="40"/>
      <c r="J5656" s="40"/>
      <c r="K5656" s="40"/>
      <c r="L5656" s="40"/>
      <c r="M5656" s="40"/>
      <c r="N5656" s="40"/>
      <c r="O5656" s="9"/>
    </row>
    <row r="5657" spans="2:15">
      <c r="B5657" s="32"/>
      <c r="C5657" s="7" t="s">
        <v>20</v>
      </c>
      <c r="D5657" s="38" t="s">
        <v>155</v>
      </c>
      <c r="E5657" s="38" t="s">
        <v>3</v>
      </c>
      <c r="F5657" s="88" t="s">
        <v>156</v>
      </c>
      <c r="G5657" s="87"/>
      <c r="H5657" s="87"/>
      <c r="I5657" s="87"/>
      <c r="J5657" s="87"/>
      <c r="K5657" s="87"/>
      <c r="L5657" s="87"/>
      <c r="M5657" s="87"/>
      <c r="N5657" s="87"/>
      <c r="O5657" s="9"/>
    </row>
    <row r="5658" spans="2:15">
      <c r="B5658" s="32"/>
      <c r="C5658" s="7"/>
      <c r="D5658" s="38"/>
      <c r="E5658" s="38"/>
      <c r="F5658" s="88" t="s">
        <v>157</v>
      </c>
      <c r="G5658" s="87"/>
      <c r="H5658" s="87"/>
      <c r="I5658" s="87"/>
      <c r="J5658" s="87"/>
      <c r="K5658" s="87"/>
      <c r="L5658" s="87"/>
      <c r="M5658" s="87"/>
      <c r="N5658" s="87"/>
      <c r="O5658" s="9"/>
    </row>
    <row r="5659" spans="2:15">
      <c r="B5659" s="32"/>
      <c r="C5659" s="7"/>
      <c r="D5659" s="38"/>
      <c r="E5659" s="38"/>
      <c r="F5659" s="88" t="s">
        <v>158</v>
      </c>
      <c r="G5659" s="87"/>
      <c r="H5659" s="87"/>
      <c r="I5659" s="87"/>
      <c r="J5659" s="87"/>
      <c r="K5659" s="87"/>
      <c r="L5659" s="87"/>
      <c r="M5659" s="87"/>
      <c r="N5659" s="87"/>
      <c r="O5659" s="9"/>
    </row>
    <row r="5660" spans="2:15">
      <c r="B5660" s="32"/>
      <c r="C5660" s="7"/>
      <c r="D5660" s="38"/>
      <c r="E5660" s="38"/>
      <c r="F5660" s="88" t="s">
        <v>159</v>
      </c>
      <c r="G5660" s="87"/>
      <c r="H5660" s="87"/>
      <c r="I5660" s="87"/>
      <c r="J5660" s="87"/>
      <c r="K5660" s="87"/>
      <c r="L5660" s="87"/>
      <c r="M5660" s="87"/>
      <c r="N5660" s="87"/>
      <c r="O5660" s="9"/>
    </row>
    <row r="5661" spans="2:15">
      <c r="B5661" s="32"/>
      <c r="C5661" s="7"/>
      <c r="D5661" s="38"/>
      <c r="E5661" s="38"/>
      <c r="F5661" s="88" t="s">
        <v>160</v>
      </c>
      <c r="G5661" s="87"/>
      <c r="H5661" s="87"/>
      <c r="I5661" s="87"/>
      <c r="J5661" s="87"/>
      <c r="K5661" s="87"/>
      <c r="L5661" s="87"/>
      <c r="M5661" s="87"/>
      <c r="N5661" s="87"/>
      <c r="O5661" s="9"/>
    </row>
    <row r="5662" spans="2:15">
      <c r="B5662" s="32"/>
      <c r="C5662" s="7"/>
      <c r="D5662" s="38"/>
      <c r="E5662" s="38"/>
      <c r="F5662" s="88" t="s">
        <v>161</v>
      </c>
      <c r="G5662" s="87"/>
      <c r="H5662" s="87"/>
      <c r="I5662" s="87"/>
      <c r="J5662" s="87"/>
      <c r="K5662" s="87"/>
      <c r="L5662" s="87"/>
      <c r="M5662" s="87"/>
      <c r="N5662" s="87"/>
      <c r="O5662" s="9"/>
    </row>
    <row r="5663" spans="2:15">
      <c r="B5663" s="32"/>
      <c r="C5663" s="7" t="s">
        <v>22</v>
      </c>
      <c r="D5663" s="38" t="s">
        <v>162</v>
      </c>
      <c r="E5663" s="38" t="s">
        <v>3</v>
      </c>
      <c r="F5663" s="41" t="s">
        <v>163</v>
      </c>
      <c r="G5663" s="11"/>
      <c r="H5663" s="7" t="s">
        <v>164</v>
      </c>
      <c r="I5663" s="8"/>
      <c r="J5663" s="11" t="s">
        <v>165</v>
      </c>
      <c r="K5663" s="11"/>
      <c r="L5663" s="11"/>
      <c r="M5663" s="11"/>
      <c r="N5663" s="11"/>
      <c r="O5663" s="9"/>
    </row>
    <row r="5664" spans="2:15">
      <c r="B5664" s="32"/>
      <c r="C5664" s="7"/>
      <c r="D5664" s="38"/>
      <c r="E5664" s="42"/>
      <c r="F5664" s="41" t="s">
        <v>166</v>
      </c>
      <c r="G5664" s="28"/>
      <c r="H5664" s="7" t="s">
        <v>167</v>
      </c>
      <c r="I5664" s="43"/>
      <c r="J5664" s="7" t="s">
        <v>168</v>
      </c>
      <c r="K5664" s="11"/>
      <c r="L5664" s="11"/>
      <c r="M5664" s="11"/>
      <c r="N5664" s="11"/>
      <c r="O5664" s="9"/>
    </row>
    <row r="5665" spans="2:15">
      <c r="B5665" s="32"/>
      <c r="C5665" s="7"/>
      <c r="D5665" s="38"/>
      <c r="E5665" s="42"/>
      <c r="F5665" s="41" t="s">
        <v>169</v>
      </c>
      <c r="G5665" s="28"/>
      <c r="H5665" s="7" t="s">
        <v>170</v>
      </c>
      <c r="I5665" s="43"/>
      <c r="J5665" s="43" t="s">
        <v>168</v>
      </c>
      <c r="K5665" s="11"/>
      <c r="L5665" s="11"/>
      <c r="M5665" s="11"/>
      <c r="N5665" s="11"/>
      <c r="O5665" s="9"/>
    </row>
    <row r="5666" spans="2:15">
      <c r="B5666" s="32"/>
      <c r="C5666" s="7"/>
      <c r="D5666" s="38"/>
      <c r="E5666" s="42"/>
      <c r="F5666" s="41" t="s">
        <v>171</v>
      </c>
      <c r="G5666" s="28"/>
      <c r="H5666" s="7" t="s">
        <v>172</v>
      </c>
      <c r="I5666" s="43"/>
      <c r="J5666" s="43" t="s">
        <v>168</v>
      </c>
      <c r="K5666" s="11"/>
      <c r="L5666" s="11"/>
      <c r="M5666" s="11"/>
      <c r="N5666" s="11"/>
      <c r="O5666" s="9"/>
    </row>
    <row r="5667" spans="2:15">
      <c r="B5667" s="32"/>
      <c r="C5667" s="7"/>
      <c r="D5667" s="44"/>
      <c r="E5667" s="42"/>
      <c r="F5667" s="41" t="s">
        <v>173</v>
      </c>
      <c r="G5667" s="28"/>
      <c r="H5667" s="7" t="s">
        <v>174</v>
      </c>
      <c r="I5667" s="43"/>
      <c r="J5667" s="43" t="s">
        <v>168</v>
      </c>
      <c r="K5667" s="11"/>
      <c r="L5667" s="11"/>
      <c r="M5667" s="11"/>
      <c r="N5667" s="11"/>
      <c r="O5667" s="9"/>
    </row>
    <row r="5668" spans="2:15">
      <c r="B5668" s="32"/>
      <c r="C5668" s="7"/>
      <c r="D5668" s="44"/>
      <c r="E5668" s="42"/>
      <c r="F5668" s="41" t="s">
        <v>175</v>
      </c>
      <c r="G5668" s="28"/>
      <c r="H5668" s="7" t="s">
        <v>176</v>
      </c>
      <c r="I5668" s="43"/>
      <c r="J5668" s="43" t="s">
        <v>168</v>
      </c>
      <c r="K5668" s="11"/>
      <c r="L5668" s="11"/>
      <c r="M5668" s="11"/>
      <c r="N5668" s="11"/>
      <c r="O5668" s="9"/>
    </row>
    <row r="5669" spans="2:15">
      <c r="B5669" s="32"/>
      <c r="C5669" s="7" t="s">
        <v>24</v>
      </c>
      <c r="D5669" s="38" t="s">
        <v>177</v>
      </c>
      <c r="E5669" s="10"/>
      <c r="F5669" s="11" t="s">
        <v>178</v>
      </c>
      <c r="G5669" s="88" t="s">
        <v>179</v>
      </c>
      <c r="H5669" s="87"/>
      <c r="I5669" s="87"/>
      <c r="J5669" s="87"/>
      <c r="K5669" s="87"/>
      <c r="L5669" s="87"/>
      <c r="M5669" s="87"/>
      <c r="N5669" s="87"/>
      <c r="O5669" s="9"/>
    </row>
    <row r="5670" spans="2:15">
      <c r="B5670" s="32"/>
      <c r="C5670" s="11"/>
      <c r="D5670" s="44"/>
      <c r="E5670" s="44"/>
      <c r="F5670" s="28" t="s">
        <v>180</v>
      </c>
      <c r="G5670" s="88" t="s">
        <v>181</v>
      </c>
      <c r="H5670" s="87"/>
      <c r="I5670" s="87"/>
      <c r="J5670" s="87"/>
      <c r="K5670" s="87"/>
      <c r="L5670" s="87"/>
      <c r="M5670" s="87"/>
      <c r="N5670" s="87"/>
      <c r="O5670" s="9"/>
    </row>
    <row r="5671" spans="2:15">
      <c r="B5671" s="32"/>
      <c r="C5671" s="11"/>
      <c r="D5671" s="44"/>
      <c r="E5671" s="44"/>
      <c r="F5671" s="28" t="s">
        <v>182</v>
      </c>
      <c r="G5671" s="88" t="s">
        <v>183</v>
      </c>
      <c r="H5671" s="87"/>
      <c r="I5671" s="87"/>
      <c r="J5671" s="87"/>
      <c r="K5671" s="87"/>
      <c r="L5671" s="87"/>
      <c r="M5671" s="87"/>
      <c r="N5671" s="87"/>
      <c r="O5671" s="9"/>
    </row>
    <row r="5672" spans="2:15">
      <c r="B5672" s="32"/>
      <c r="C5672" s="11"/>
      <c r="D5672" s="44"/>
      <c r="E5672" s="44"/>
      <c r="F5672" s="28" t="s">
        <v>184</v>
      </c>
      <c r="G5672" s="88" t="s">
        <v>330</v>
      </c>
      <c r="H5672" s="87"/>
      <c r="I5672" s="87"/>
      <c r="J5672" s="87"/>
      <c r="K5672" s="87"/>
      <c r="L5672" s="87"/>
      <c r="M5672" s="87"/>
      <c r="N5672" s="87"/>
      <c r="O5672" s="9"/>
    </row>
    <row r="5673" spans="2:15">
      <c r="B5673" s="3"/>
      <c r="C5673" s="4"/>
      <c r="D5673" s="45"/>
      <c r="E5673" s="45"/>
      <c r="F5673" s="4"/>
      <c r="G5673" s="4"/>
      <c r="H5673" s="4"/>
      <c r="I5673" s="4"/>
      <c r="J5673" s="4"/>
      <c r="K5673" s="4"/>
      <c r="L5673" s="4"/>
      <c r="M5673" s="4"/>
      <c r="N5673" s="4"/>
      <c r="O5673" s="5"/>
    </row>
    <row r="5674" spans="2:15">
      <c r="B5674" s="6" t="s">
        <v>186</v>
      </c>
      <c r="C5674" s="89" t="s">
        <v>187</v>
      </c>
      <c r="D5674" s="90"/>
      <c r="E5674" s="7" t="s">
        <v>3</v>
      </c>
      <c r="F5674" s="7" t="s">
        <v>188</v>
      </c>
      <c r="G5674" s="7"/>
      <c r="H5674" s="10"/>
      <c r="I5674" s="7"/>
      <c r="J5674" s="11"/>
      <c r="K5674" s="11"/>
      <c r="L5674" s="11"/>
      <c r="M5674" s="11"/>
      <c r="N5674" s="11"/>
      <c r="O5674" s="9"/>
    </row>
    <row r="5675" spans="2:15">
      <c r="B5675" s="3"/>
      <c r="C5675" s="4"/>
      <c r="D5675" s="45"/>
      <c r="E5675" s="45"/>
      <c r="F5675" s="4"/>
      <c r="G5675" s="4"/>
      <c r="H5675" s="4"/>
      <c r="I5675" s="4"/>
      <c r="J5675" s="4"/>
      <c r="K5675" s="4"/>
      <c r="L5675" s="4"/>
      <c r="M5675" s="4"/>
      <c r="N5675" s="4"/>
      <c r="O5675" s="5"/>
    </row>
    <row r="5676" spans="2:15">
      <c r="B5676" s="6" t="s">
        <v>189</v>
      </c>
      <c r="C5676" s="7" t="s">
        <v>190</v>
      </c>
      <c r="D5676" s="7"/>
      <c r="E5676" s="38" t="s">
        <v>3</v>
      </c>
      <c r="F5676" s="28">
        <v>6</v>
      </c>
      <c r="G5676" s="11"/>
      <c r="H5676" s="11"/>
      <c r="I5676" s="11"/>
      <c r="J5676" s="7"/>
      <c r="K5676" s="11"/>
      <c r="L5676" s="11"/>
      <c r="M5676" s="11"/>
      <c r="N5676" s="11"/>
      <c r="O5676" s="9"/>
    </row>
    <row r="5677" spans="2:15">
      <c r="B5677" s="46"/>
      <c r="C5677" s="47"/>
      <c r="D5677" s="48"/>
      <c r="E5677" s="48"/>
      <c r="F5677" s="49"/>
      <c r="G5677" s="49"/>
      <c r="H5677" s="49"/>
      <c r="I5677" s="49"/>
      <c r="J5677" s="49"/>
      <c r="K5677" s="49"/>
      <c r="L5677" s="49"/>
      <c r="M5677" s="49"/>
      <c r="N5677" s="49"/>
      <c r="O5677" s="50"/>
    </row>
    <row r="5680" spans="2:15">
      <c r="K5680" s="55" t="s">
        <v>98</v>
      </c>
    </row>
    <row r="5681" spans="11:11">
      <c r="K5681" s="56" t="s">
        <v>644</v>
      </c>
    </row>
    <row r="5682" spans="11:11">
      <c r="K5682" s="58"/>
    </row>
    <row r="5683" spans="11:11">
      <c r="K5683" s="58"/>
    </row>
    <row r="5684" spans="11:11">
      <c r="K5684" s="58"/>
    </row>
    <row r="5685" spans="11:11">
      <c r="K5685" s="84" t="s">
        <v>645</v>
      </c>
    </row>
    <row r="5686" spans="11:11">
      <c r="K5686" s="57" t="s">
        <v>646</v>
      </c>
    </row>
    <row r="5772" spans="2:15">
      <c r="B5772" s="120" t="s">
        <v>0</v>
      </c>
      <c r="C5772" s="121"/>
      <c r="D5772" s="121"/>
      <c r="E5772" s="121"/>
      <c r="F5772" s="121"/>
      <c r="G5772" s="121"/>
      <c r="H5772" s="121"/>
      <c r="I5772" s="121"/>
      <c r="J5772" s="121"/>
      <c r="K5772" s="121"/>
      <c r="L5772" s="121"/>
      <c r="M5772" s="121"/>
      <c r="N5772" s="121"/>
      <c r="O5772" s="1"/>
    </row>
    <row r="5773" spans="2:15">
      <c r="B5773" s="3"/>
      <c r="C5773" s="4"/>
      <c r="D5773" s="4"/>
      <c r="E5773" s="4"/>
      <c r="F5773" s="4"/>
      <c r="G5773" s="4"/>
      <c r="H5773" s="4"/>
      <c r="I5773" s="4"/>
      <c r="J5773" s="4"/>
      <c r="K5773" s="4"/>
      <c r="L5773" s="4"/>
      <c r="M5773" s="4"/>
      <c r="N5773" s="4"/>
      <c r="O5773" s="5"/>
    </row>
    <row r="5774" spans="2:15">
      <c r="B5774" s="6" t="s">
        <v>1</v>
      </c>
      <c r="C5774" s="7" t="s">
        <v>2</v>
      </c>
      <c r="D5774" s="7"/>
      <c r="E5774" s="8" t="s">
        <v>3</v>
      </c>
      <c r="F5774" s="94" t="s">
        <v>350</v>
      </c>
      <c r="G5774" s="94"/>
      <c r="H5774" s="94"/>
      <c r="I5774" s="94"/>
      <c r="J5774" s="94"/>
      <c r="K5774" s="94"/>
      <c r="L5774" s="94"/>
      <c r="M5774" s="94"/>
      <c r="N5774" s="94"/>
      <c r="O5774" s="9"/>
    </row>
    <row r="5775" spans="2:15">
      <c r="B5775" s="6"/>
      <c r="C5775" s="7"/>
      <c r="D5775" s="7"/>
      <c r="E5775" s="8"/>
      <c r="F5775" s="7"/>
      <c r="G5775" s="7"/>
      <c r="H5775" s="7"/>
      <c r="I5775" s="7"/>
      <c r="J5775" s="7"/>
      <c r="K5775" s="7"/>
      <c r="L5775" s="7"/>
      <c r="M5775" s="7"/>
      <c r="N5775" s="7"/>
      <c r="O5775" s="9"/>
    </row>
    <row r="5776" spans="2:15">
      <c r="B5776" s="6" t="s">
        <v>4</v>
      </c>
      <c r="C5776" s="7" t="s">
        <v>5</v>
      </c>
      <c r="D5776" s="7"/>
      <c r="E5776" s="8" t="s">
        <v>3</v>
      </c>
      <c r="F5776" s="94" t="s">
        <v>11</v>
      </c>
      <c r="G5776" s="94"/>
      <c r="H5776" s="94"/>
      <c r="I5776" s="94"/>
      <c r="J5776" s="94"/>
      <c r="K5776" s="94"/>
      <c r="L5776" s="94"/>
      <c r="M5776" s="94"/>
      <c r="N5776" s="94"/>
      <c r="O5776" s="9"/>
    </row>
    <row r="5777" spans="2:15">
      <c r="B5777" s="6"/>
      <c r="C5777" s="7"/>
      <c r="D5777" s="7"/>
      <c r="E5777" s="8"/>
      <c r="F5777" s="7"/>
      <c r="G5777" s="7"/>
      <c r="H5777" s="7"/>
      <c r="I5777" s="7"/>
      <c r="J5777" s="7"/>
      <c r="K5777" s="7"/>
      <c r="L5777" s="7"/>
      <c r="M5777" s="7"/>
      <c r="N5777" s="7"/>
      <c r="O5777" s="9"/>
    </row>
    <row r="5778" spans="2:15">
      <c r="B5778" s="6" t="s">
        <v>6</v>
      </c>
      <c r="C5778" s="7" t="s">
        <v>7</v>
      </c>
      <c r="D5778" s="7"/>
      <c r="E5778" s="8" t="s">
        <v>3</v>
      </c>
      <c r="F5778" s="94" t="s">
        <v>307</v>
      </c>
      <c r="G5778" s="94"/>
      <c r="H5778" s="94"/>
      <c r="I5778" s="94"/>
      <c r="J5778" s="94"/>
      <c r="K5778" s="94"/>
      <c r="L5778" s="94"/>
      <c r="M5778" s="94"/>
      <c r="N5778" s="94"/>
      <c r="O5778" s="9"/>
    </row>
    <row r="5779" spans="2:15">
      <c r="B5779" s="6"/>
      <c r="C5779" s="7" t="s">
        <v>9</v>
      </c>
      <c r="D5779" s="11" t="s">
        <v>10</v>
      </c>
      <c r="E5779" s="8" t="s">
        <v>3</v>
      </c>
      <c r="F5779" s="94" t="s">
        <v>11</v>
      </c>
      <c r="G5779" s="94"/>
      <c r="H5779" s="94"/>
      <c r="I5779" s="94"/>
      <c r="J5779" s="94"/>
      <c r="K5779" s="94"/>
      <c r="L5779" s="94"/>
      <c r="M5779" s="94"/>
      <c r="N5779" s="94"/>
      <c r="O5779" s="9"/>
    </row>
    <row r="5780" spans="2:15">
      <c r="B5780" s="6"/>
      <c r="C5780" s="7" t="s">
        <v>12</v>
      </c>
      <c r="D5780" s="11" t="s">
        <v>13</v>
      </c>
      <c r="E5780" s="8" t="s">
        <v>3</v>
      </c>
      <c r="F5780" s="94" t="s">
        <v>11</v>
      </c>
      <c r="G5780" s="94"/>
      <c r="H5780" s="94"/>
      <c r="I5780" s="94"/>
      <c r="J5780" s="94"/>
      <c r="K5780" s="94"/>
      <c r="L5780" s="94"/>
      <c r="M5780" s="94"/>
      <c r="N5780" s="94"/>
      <c r="O5780" s="9"/>
    </row>
    <row r="5781" spans="2:15">
      <c r="B5781" s="6"/>
      <c r="C5781" s="7" t="s">
        <v>14</v>
      </c>
      <c r="D5781" s="11" t="s">
        <v>15</v>
      </c>
      <c r="E5781" s="8" t="s">
        <v>3</v>
      </c>
      <c r="F5781" s="94" t="s">
        <v>16</v>
      </c>
      <c r="G5781" s="94"/>
      <c r="H5781" s="94"/>
      <c r="I5781" s="94"/>
      <c r="J5781" s="94"/>
      <c r="K5781" s="94"/>
      <c r="L5781" s="94"/>
      <c r="M5781" s="94"/>
      <c r="N5781" s="94"/>
      <c r="O5781" s="9"/>
    </row>
    <row r="5782" spans="2:15">
      <c r="B5782" s="6"/>
      <c r="C5782" s="7" t="s">
        <v>17</v>
      </c>
      <c r="D5782" s="11" t="s">
        <v>18</v>
      </c>
      <c r="E5782" s="8" t="s">
        <v>3</v>
      </c>
      <c r="F5782" s="94" t="s">
        <v>436</v>
      </c>
      <c r="G5782" s="94"/>
      <c r="H5782" s="94"/>
      <c r="I5782" s="94"/>
      <c r="J5782" s="94"/>
      <c r="K5782" s="94"/>
      <c r="L5782" s="94"/>
      <c r="M5782" s="94"/>
      <c r="N5782" s="94"/>
      <c r="O5782" s="9"/>
    </row>
    <row r="5783" spans="2:15">
      <c r="B5783" s="6"/>
      <c r="C5783" s="7" t="s">
        <v>20</v>
      </c>
      <c r="D5783" s="11" t="s">
        <v>21</v>
      </c>
      <c r="E5783" s="8" t="s">
        <v>3</v>
      </c>
      <c r="F5783" s="94" t="s">
        <v>443</v>
      </c>
      <c r="G5783" s="94"/>
      <c r="H5783" s="94"/>
      <c r="I5783" s="94"/>
      <c r="J5783" s="94"/>
      <c r="K5783" s="94"/>
      <c r="L5783" s="94"/>
      <c r="M5783" s="94"/>
      <c r="N5783" s="94"/>
      <c r="O5783" s="9"/>
    </row>
    <row r="5784" spans="2:15">
      <c r="B5784" s="6"/>
      <c r="C5784" s="7" t="s">
        <v>22</v>
      </c>
      <c r="D5784" s="11" t="s">
        <v>23</v>
      </c>
      <c r="E5784" s="8" t="s">
        <v>3</v>
      </c>
      <c r="F5784" s="112" t="s">
        <v>11</v>
      </c>
      <c r="G5784" s="112"/>
      <c r="H5784" s="112"/>
      <c r="I5784" s="94"/>
      <c r="J5784" s="94"/>
      <c r="K5784" s="94"/>
      <c r="L5784" s="94"/>
      <c r="M5784" s="94"/>
      <c r="N5784" s="94"/>
      <c r="O5784" s="9"/>
    </row>
    <row r="5785" spans="2:15">
      <c r="B5785" s="6"/>
      <c r="C5785" s="7" t="s">
        <v>24</v>
      </c>
      <c r="D5785" s="11" t="s">
        <v>25</v>
      </c>
      <c r="E5785" s="8" t="s">
        <v>3</v>
      </c>
      <c r="F5785" s="112" t="s">
        <v>11</v>
      </c>
      <c r="G5785" s="112"/>
      <c r="H5785" s="112"/>
      <c r="I5785" s="94"/>
      <c r="J5785" s="94"/>
      <c r="K5785" s="94"/>
      <c r="L5785" s="94"/>
      <c r="M5785" s="94"/>
      <c r="N5785" s="94"/>
      <c r="O5785" s="9"/>
    </row>
    <row r="5786" spans="2:15">
      <c r="B5786" s="6"/>
      <c r="C5786" s="7"/>
      <c r="D5786" s="11"/>
      <c r="E5786" s="8"/>
      <c r="F5786" s="12"/>
      <c r="G5786" s="12"/>
      <c r="H5786" s="12"/>
      <c r="I5786" s="7"/>
      <c r="J5786" s="7"/>
      <c r="K5786" s="7"/>
      <c r="L5786" s="7"/>
      <c r="M5786" s="7"/>
      <c r="N5786" s="7"/>
      <c r="O5786" s="9"/>
    </row>
    <row r="5787" spans="2:15" ht="38.4" customHeight="1">
      <c r="B5787" s="6" t="s">
        <v>26</v>
      </c>
      <c r="C5787" s="7" t="s">
        <v>27</v>
      </c>
      <c r="D5787" s="7"/>
      <c r="E5787" s="8" t="s">
        <v>3</v>
      </c>
      <c r="F5787" s="89" t="s">
        <v>437</v>
      </c>
      <c r="G5787" s="89"/>
      <c r="H5787" s="89"/>
      <c r="I5787" s="89"/>
      <c r="J5787" s="89"/>
      <c r="K5787" s="89"/>
      <c r="L5787" s="89"/>
      <c r="M5787" s="89"/>
      <c r="N5787" s="89"/>
      <c r="O5787" s="9"/>
    </row>
    <row r="5788" spans="2:15">
      <c r="B5788" s="6"/>
      <c r="C5788" s="7"/>
      <c r="D5788" s="7"/>
      <c r="E5788" s="8"/>
      <c r="F5788" s="13"/>
      <c r="G5788" s="13"/>
      <c r="H5788" s="13"/>
      <c r="I5788" s="13"/>
      <c r="J5788" s="13"/>
      <c r="K5788" s="13"/>
      <c r="L5788" s="13"/>
      <c r="M5788" s="13"/>
      <c r="N5788" s="13"/>
      <c r="O5788" s="9"/>
    </row>
    <row r="5789" spans="2:15">
      <c r="B5789" s="6" t="s">
        <v>28</v>
      </c>
      <c r="C5789" s="7" t="s">
        <v>29</v>
      </c>
      <c r="D5789" s="7"/>
      <c r="E5789" s="8" t="s">
        <v>3</v>
      </c>
      <c r="F5789" s="113"/>
      <c r="G5789" s="113"/>
      <c r="H5789" s="113"/>
      <c r="I5789" s="113"/>
      <c r="J5789" s="113"/>
      <c r="K5789" s="113"/>
      <c r="L5789" s="113"/>
      <c r="M5789" s="113"/>
      <c r="N5789" s="113"/>
      <c r="O5789" s="9"/>
    </row>
    <row r="5790" spans="2:15">
      <c r="B5790" s="6"/>
      <c r="C5790" s="7" t="s">
        <v>9</v>
      </c>
      <c r="D5790" s="11" t="s">
        <v>30</v>
      </c>
      <c r="E5790" s="8" t="s">
        <v>31</v>
      </c>
      <c r="F5790" s="88" t="s">
        <v>335</v>
      </c>
      <c r="G5790" s="88"/>
      <c r="H5790" s="88"/>
      <c r="I5790" s="88"/>
      <c r="J5790" s="88"/>
      <c r="K5790" s="88"/>
      <c r="L5790" s="88"/>
      <c r="M5790" s="88"/>
      <c r="N5790" s="88"/>
      <c r="O5790" s="9"/>
    </row>
    <row r="5791" spans="2:15">
      <c r="B5791" s="6"/>
      <c r="C5791" s="7" t="s">
        <v>12</v>
      </c>
      <c r="D5791" s="11" t="s">
        <v>32</v>
      </c>
      <c r="E5791" s="8" t="s">
        <v>3</v>
      </c>
      <c r="F5791" s="7" t="s">
        <v>33</v>
      </c>
      <c r="G5791" s="7" t="s">
        <v>352</v>
      </c>
      <c r="H5791" s="7"/>
      <c r="I5791" s="7"/>
      <c r="J5791" s="7"/>
      <c r="K5791" s="7"/>
      <c r="L5791" s="7"/>
      <c r="M5791" s="7"/>
      <c r="N5791" s="7"/>
      <c r="O5791" s="9"/>
    </row>
    <row r="5792" spans="2:15">
      <c r="B5792" s="6"/>
      <c r="C5792" s="7"/>
      <c r="D5792" s="11"/>
      <c r="E5792" s="8"/>
      <c r="F5792" s="7" t="s">
        <v>34</v>
      </c>
      <c r="G5792" s="7" t="s">
        <v>353</v>
      </c>
      <c r="H5792" s="7"/>
      <c r="I5792" s="7"/>
      <c r="J5792" s="7"/>
      <c r="K5792" s="7"/>
      <c r="L5792" s="7"/>
      <c r="M5792" s="7"/>
      <c r="N5792" s="7"/>
      <c r="O5792" s="9"/>
    </row>
    <row r="5793" spans="2:15">
      <c r="B5793" s="6"/>
      <c r="C5793" s="7"/>
      <c r="D5793" s="11"/>
      <c r="E5793" s="8"/>
      <c r="F5793" s="7" t="s">
        <v>6</v>
      </c>
      <c r="G5793" s="7" t="s">
        <v>36</v>
      </c>
      <c r="H5793" s="7"/>
      <c r="I5793" s="7"/>
      <c r="J5793" s="7"/>
      <c r="K5793" s="7"/>
      <c r="L5793" s="7"/>
      <c r="M5793" s="7"/>
      <c r="N5793" s="7"/>
      <c r="O5793" s="9"/>
    </row>
    <row r="5794" spans="2:15">
      <c r="B5794" s="6"/>
      <c r="C5794" s="7" t="s">
        <v>14</v>
      </c>
      <c r="D5794" s="11" t="s">
        <v>37</v>
      </c>
      <c r="E5794" s="8" t="s">
        <v>3</v>
      </c>
      <c r="F5794" s="88"/>
      <c r="G5794" s="88"/>
      <c r="H5794" s="88"/>
      <c r="I5794" s="88"/>
      <c r="J5794" s="88"/>
      <c r="K5794" s="88"/>
      <c r="L5794" s="88"/>
      <c r="M5794" s="88"/>
      <c r="N5794" s="88"/>
      <c r="O5794" s="9"/>
    </row>
    <row r="5795" spans="2:15">
      <c r="B5795" s="6"/>
      <c r="C5795" s="7"/>
      <c r="D5795" s="11"/>
      <c r="E5795" s="8"/>
      <c r="F5795" s="13"/>
      <c r="G5795" s="13"/>
      <c r="H5795" s="13"/>
      <c r="I5795" s="13"/>
      <c r="J5795" s="13"/>
      <c r="K5795" s="13"/>
      <c r="L5795" s="13"/>
      <c r="M5795" s="13"/>
      <c r="N5795" s="13"/>
      <c r="O5795" s="9"/>
    </row>
    <row r="5796" spans="2:15">
      <c r="B5796" s="6" t="s">
        <v>38</v>
      </c>
      <c r="C5796" s="7" t="s">
        <v>39</v>
      </c>
      <c r="D5796" s="7"/>
      <c r="E5796" s="11" t="s">
        <v>3</v>
      </c>
      <c r="F5796" s="11"/>
      <c r="G5796" s="11"/>
      <c r="H5796" s="11"/>
      <c r="I5796" s="11"/>
      <c r="J5796" s="11"/>
      <c r="K5796" s="11"/>
      <c r="L5796" s="11"/>
      <c r="M5796" s="11"/>
      <c r="N5796" s="11"/>
      <c r="O5796" s="9"/>
    </row>
    <row r="5797" spans="2:15" ht="46.8">
      <c r="B5797" s="14"/>
      <c r="C5797" s="15" t="s">
        <v>40</v>
      </c>
      <c r="D5797" s="105" t="s">
        <v>41</v>
      </c>
      <c r="E5797" s="106"/>
      <c r="F5797" s="106"/>
      <c r="G5797" s="106"/>
      <c r="H5797" s="106"/>
      <c r="I5797" s="107"/>
      <c r="J5797" s="16" t="s">
        <v>42</v>
      </c>
      <c r="K5797" s="16" t="s">
        <v>43</v>
      </c>
      <c r="L5797" s="16" t="s">
        <v>44</v>
      </c>
      <c r="M5797" s="16" t="s">
        <v>45</v>
      </c>
      <c r="N5797" s="16" t="s">
        <v>46</v>
      </c>
      <c r="O5797" s="5"/>
    </row>
    <row r="5798" spans="2:15" ht="34.799999999999997" customHeight="1">
      <c r="B5798" s="6"/>
      <c r="C5798" s="64">
        <v>1</v>
      </c>
      <c r="D5798" s="114" t="s">
        <v>354</v>
      </c>
      <c r="E5798" s="115"/>
      <c r="F5798" s="116"/>
      <c r="G5798" s="116"/>
      <c r="H5798" s="116"/>
      <c r="I5798" s="117"/>
      <c r="J5798" s="72" t="s">
        <v>47</v>
      </c>
      <c r="K5798" s="18">
        <v>48</v>
      </c>
      <c r="L5798" s="19">
        <v>5</v>
      </c>
      <c r="M5798" s="24">
        <f>K5798*L5798</f>
        <v>240</v>
      </c>
      <c r="N5798" s="21">
        <f>M5798/1250</f>
        <v>0.192</v>
      </c>
      <c r="O5798" s="9"/>
    </row>
    <row r="5799" spans="2:15" ht="34.950000000000003" customHeight="1">
      <c r="B5799" s="6"/>
      <c r="C5799" s="64">
        <v>2</v>
      </c>
      <c r="D5799" s="114" t="s">
        <v>355</v>
      </c>
      <c r="E5799" s="115"/>
      <c r="F5799" s="116"/>
      <c r="G5799" s="116"/>
      <c r="H5799" s="116"/>
      <c r="I5799" s="117"/>
      <c r="J5799" s="23" t="s">
        <v>47</v>
      </c>
      <c r="K5799" s="18">
        <v>48</v>
      </c>
      <c r="L5799" s="19">
        <v>5</v>
      </c>
      <c r="M5799" s="20">
        <f t="shared" ref="M5799:M5804" si="71">K5799*L5799</f>
        <v>240</v>
      </c>
      <c r="N5799" s="21">
        <f t="shared" ref="N5799:N5804" si="72">M5799/1250</f>
        <v>0.192</v>
      </c>
      <c r="O5799" s="9"/>
    </row>
    <row r="5800" spans="2:15" ht="34.950000000000003" customHeight="1">
      <c r="B5800" s="6"/>
      <c r="C5800" s="64">
        <v>3</v>
      </c>
      <c r="D5800" s="114" t="s">
        <v>356</v>
      </c>
      <c r="E5800" s="115"/>
      <c r="F5800" s="116"/>
      <c r="G5800" s="116"/>
      <c r="H5800" s="116"/>
      <c r="I5800" s="117"/>
      <c r="J5800" s="17" t="s">
        <v>266</v>
      </c>
      <c r="K5800" s="18">
        <v>48</v>
      </c>
      <c r="L5800" s="19">
        <v>5</v>
      </c>
      <c r="M5800" s="20">
        <f t="shared" si="71"/>
        <v>240</v>
      </c>
      <c r="N5800" s="21">
        <f t="shared" si="72"/>
        <v>0.192</v>
      </c>
      <c r="O5800" s="9"/>
    </row>
    <row r="5801" spans="2:15" ht="34.950000000000003" customHeight="1">
      <c r="B5801" s="6"/>
      <c r="C5801" s="64">
        <v>4</v>
      </c>
      <c r="D5801" s="114" t="s">
        <v>357</v>
      </c>
      <c r="E5801" s="115"/>
      <c r="F5801" s="116"/>
      <c r="G5801" s="116"/>
      <c r="H5801" s="116"/>
      <c r="I5801" s="117"/>
      <c r="J5801" s="17" t="s">
        <v>358</v>
      </c>
      <c r="K5801" s="18">
        <v>48</v>
      </c>
      <c r="L5801" s="19">
        <v>5</v>
      </c>
      <c r="M5801" s="20">
        <f t="shared" si="71"/>
        <v>240</v>
      </c>
      <c r="N5801" s="21">
        <f t="shared" si="72"/>
        <v>0.192</v>
      </c>
      <c r="O5801" s="9"/>
    </row>
    <row r="5802" spans="2:15" ht="34.950000000000003" customHeight="1">
      <c r="B5802" s="6"/>
      <c r="C5802" s="64">
        <v>5</v>
      </c>
      <c r="D5802" s="114" t="s">
        <v>359</v>
      </c>
      <c r="E5802" s="115"/>
      <c r="F5802" s="116"/>
      <c r="G5802" s="116"/>
      <c r="H5802" s="116"/>
      <c r="I5802" s="117"/>
      <c r="J5802" s="17" t="s">
        <v>360</v>
      </c>
      <c r="K5802" s="18">
        <v>48</v>
      </c>
      <c r="L5802" s="19">
        <v>3</v>
      </c>
      <c r="M5802" s="20">
        <f t="shared" si="71"/>
        <v>144</v>
      </c>
      <c r="N5802" s="21">
        <f t="shared" si="72"/>
        <v>0.1152</v>
      </c>
      <c r="O5802" s="9"/>
    </row>
    <row r="5803" spans="2:15" ht="34.950000000000003" customHeight="1">
      <c r="B5803" s="6"/>
      <c r="C5803" s="64">
        <v>6</v>
      </c>
      <c r="D5803" s="114" t="s">
        <v>361</v>
      </c>
      <c r="E5803" s="115"/>
      <c r="F5803" s="116"/>
      <c r="G5803" s="116"/>
      <c r="H5803" s="116"/>
      <c r="I5803" s="117"/>
      <c r="J5803" s="17" t="s">
        <v>47</v>
      </c>
      <c r="K5803" s="18">
        <v>48</v>
      </c>
      <c r="L5803" s="19">
        <v>3</v>
      </c>
      <c r="M5803" s="20">
        <f t="shared" si="71"/>
        <v>144</v>
      </c>
      <c r="N5803" s="21">
        <f t="shared" si="72"/>
        <v>0.1152</v>
      </c>
      <c r="O5803" s="9"/>
    </row>
    <row r="5804" spans="2:15" ht="34.950000000000003" customHeight="1">
      <c r="B5804" s="6"/>
      <c r="C5804" s="64">
        <v>7</v>
      </c>
      <c r="D5804" s="114" t="s">
        <v>362</v>
      </c>
      <c r="E5804" s="115"/>
      <c r="F5804" s="116"/>
      <c r="G5804" s="116"/>
      <c r="H5804" s="116"/>
      <c r="I5804" s="117"/>
      <c r="J5804" s="17" t="s">
        <v>266</v>
      </c>
      <c r="K5804" s="18">
        <v>48</v>
      </c>
      <c r="L5804" s="19">
        <v>3</v>
      </c>
      <c r="M5804" s="73">
        <f t="shared" si="71"/>
        <v>144</v>
      </c>
      <c r="N5804" s="21">
        <f t="shared" si="72"/>
        <v>0.1152</v>
      </c>
      <c r="O5804" s="9"/>
    </row>
    <row r="5805" spans="2:15">
      <c r="B5805" s="14"/>
      <c r="C5805" s="118" t="s">
        <v>48</v>
      </c>
      <c r="D5805" s="119"/>
      <c r="E5805" s="119"/>
      <c r="F5805" s="119"/>
      <c r="G5805" s="119"/>
      <c r="H5805" s="119"/>
      <c r="I5805" s="119"/>
      <c r="J5805" s="119"/>
      <c r="K5805" s="119"/>
      <c r="L5805" s="119"/>
      <c r="M5805" s="25">
        <f>SUM(M5798:M5804)</f>
        <v>1392</v>
      </c>
      <c r="N5805" s="26">
        <f>SUM(N5798:N5804)</f>
        <v>1.1135999999999999</v>
      </c>
      <c r="O5805" s="5"/>
    </row>
    <row r="5806" spans="2:15">
      <c r="B5806" s="14"/>
      <c r="C5806" s="118" t="s">
        <v>49</v>
      </c>
      <c r="D5806" s="119"/>
      <c r="E5806" s="119"/>
      <c r="F5806" s="119"/>
      <c r="G5806" s="119"/>
      <c r="H5806" s="119"/>
      <c r="I5806" s="119"/>
      <c r="J5806" s="119"/>
      <c r="K5806" s="119"/>
      <c r="L5806" s="119"/>
      <c r="M5806" s="119"/>
      <c r="N5806" s="27" t="str">
        <f>ROUND(N5805,0)&amp;" Orang"</f>
        <v>1 Orang</v>
      </c>
      <c r="O5806" s="5"/>
    </row>
    <row r="5807" spans="2:15">
      <c r="B5807" s="14"/>
      <c r="C5807" s="4"/>
      <c r="D5807" s="4"/>
      <c r="E5807" s="4"/>
      <c r="F5807" s="4"/>
      <c r="G5807" s="4"/>
      <c r="H5807" s="4"/>
      <c r="I5807" s="4"/>
      <c r="J5807" s="4"/>
      <c r="K5807" s="4"/>
      <c r="L5807" s="4"/>
      <c r="M5807" s="4"/>
      <c r="N5807" s="4"/>
      <c r="O5807" s="5"/>
    </row>
    <row r="5808" spans="2:15">
      <c r="B5808" s="6" t="s">
        <v>50</v>
      </c>
      <c r="C5808" s="7" t="s">
        <v>51</v>
      </c>
      <c r="D5808" s="7"/>
      <c r="E5808" s="8" t="s">
        <v>3</v>
      </c>
      <c r="F5808" s="88"/>
      <c r="G5808" s="88"/>
      <c r="H5808" s="88"/>
      <c r="I5808" s="88"/>
      <c r="J5808" s="88"/>
      <c r="K5808" s="88"/>
      <c r="L5808" s="88"/>
      <c r="M5808" s="88"/>
      <c r="N5808" s="88"/>
      <c r="O5808" s="9"/>
    </row>
    <row r="5809" spans="2:15">
      <c r="B5809" s="6"/>
      <c r="C5809" s="28">
        <v>1</v>
      </c>
      <c r="D5809" s="88" t="s">
        <v>363</v>
      </c>
      <c r="E5809" s="110"/>
      <c r="F5809" s="110"/>
      <c r="G5809" s="110"/>
      <c r="H5809" s="110"/>
      <c r="I5809" s="110"/>
      <c r="J5809" s="110"/>
      <c r="K5809" s="110"/>
      <c r="L5809" s="110"/>
      <c r="M5809" s="110"/>
      <c r="N5809" s="110"/>
      <c r="O5809" s="9"/>
    </row>
    <row r="5810" spans="2:15">
      <c r="B5810" s="6"/>
      <c r="C5810" s="28">
        <v>2</v>
      </c>
      <c r="D5810" s="88" t="s">
        <v>364</v>
      </c>
      <c r="E5810" s="111"/>
      <c r="F5810" s="111"/>
      <c r="G5810" s="111"/>
      <c r="H5810" s="111"/>
      <c r="I5810" s="111"/>
      <c r="J5810" s="111"/>
      <c r="K5810" s="111"/>
      <c r="L5810" s="111"/>
      <c r="M5810" s="111"/>
      <c r="N5810" s="111"/>
      <c r="O5810" s="9"/>
    </row>
    <row r="5811" spans="2:15">
      <c r="B5811" s="6"/>
      <c r="C5811" s="28">
        <v>3</v>
      </c>
      <c r="D5811" s="88" t="s">
        <v>365</v>
      </c>
      <c r="E5811" s="111"/>
      <c r="F5811" s="111"/>
      <c r="G5811" s="111"/>
      <c r="H5811" s="111"/>
      <c r="I5811" s="111"/>
      <c r="J5811" s="111"/>
      <c r="K5811" s="111"/>
      <c r="L5811" s="111"/>
      <c r="M5811" s="111"/>
      <c r="N5811" s="111"/>
      <c r="O5811" s="9"/>
    </row>
    <row r="5812" spans="2:15">
      <c r="B5812" s="6"/>
      <c r="C5812" s="28">
        <v>4</v>
      </c>
      <c r="D5812" s="88" t="s">
        <v>366</v>
      </c>
      <c r="E5812" s="111"/>
      <c r="F5812" s="111"/>
      <c r="G5812" s="111"/>
      <c r="H5812" s="111"/>
      <c r="I5812" s="111"/>
      <c r="J5812" s="111"/>
      <c r="K5812" s="111"/>
      <c r="L5812" s="111"/>
      <c r="M5812" s="111"/>
      <c r="N5812" s="111"/>
      <c r="O5812" s="9"/>
    </row>
    <row r="5813" spans="2:15">
      <c r="B5813" s="6"/>
      <c r="C5813" s="28">
        <v>5</v>
      </c>
      <c r="D5813" s="88" t="s">
        <v>367</v>
      </c>
      <c r="E5813" s="111"/>
      <c r="F5813" s="111"/>
      <c r="G5813" s="111"/>
      <c r="H5813" s="111"/>
      <c r="I5813" s="111"/>
      <c r="J5813" s="111"/>
      <c r="K5813" s="111"/>
      <c r="L5813" s="111"/>
      <c r="M5813" s="111"/>
      <c r="N5813" s="111"/>
      <c r="O5813" s="9"/>
    </row>
    <row r="5814" spans="2:15">
      <c r="B5814" s="6"/>
      <c r="C5814" s="28">
        <v>6</v>
      </c>
      <c r="D5814" s="88" t="s">
        <v>368</v>
      </c>
      <c r="E5814" s="111"/>
      <c r="F5814" s="111"/>
      <c r="G5814" s="111"/>
      <c r="H5814" s="111"/>
      <c r="I5814" s="111"/>
      <c r="J5814" s="111"/>
      <c r="K5814" s="111"/>
      <c r="L5814" s="111"/>
      <c r="M5814" s="111"/>
      <c r="N5814" s="111"/>
      <c r="O5814" s="9"/>
    </row>
    <row r="5815" spans="2:15">
      <c r="B5815" s="6"/>
      <c r="C5815" s="28">
        <v>7</v>
      </c>
      <c r="D5815" s="88" t="s">
        <v>369</v>
      </c>
      <c r="E5815" s="111"/>
      <c r="F5815" s="111"/>
      <c r="G5815" s="111"/>
      <c r="H5815" s="111"/>
      <c r="I5815" s="111"/>
      <c r="J5815" s="111"/>
      <c r="K5815" s="111"/>
      <c r="L5815" s="111"/>
      <c r="M5815" s="111"/>
      <c r="N5815" s="111"/>
      <c r="O5815" s="9"/>
    </row>
    <row r="5816" spans="2:15">
      <c r="B5816" s="14"/>
      <c r="C5816" s="4"/>
      <c r="D5816" s="11"/>
      <c r="E5816" s="11"/>
      <c r="F5816" s="11"/>
      <c r="G5816" s="11"/>
      <c r="H5816" s="11"/>
      <c r="I5816" s="11"/>
      <c r="J5816" s="11"/>
      <c r="K5816" s="11"/>
      <c r="L5816" s="11"/>
      <c r="M5816" s="11"/>
      <c r="N5816" s="11"/>
      <c r="O5816" s="5"/>
    </row>
    <row r="5817" spans="2:15">
      <c r="B5817" s="6" t="s">
        <v>58</v>
      </c>
      <c r="C5817" s="7" t="s">
        <v>59</v>
      </c>
      <c r="D5817" s="7"/>
      <c r="E5817" s="11" t="s">
        <v>3</v>
      </c>
      <c r="F5817" s="11"/>
      <c r="G5817" s="11"/>
      <c r="H5817" s="11"/>
      <c r="I5817" s="11"/>
      <c r="J5817" s="11"/>
      <c r="K5817" s="11"/>
      <c r="L5817" s="11"/>
      <c r="M5817" s="11"/>
      <c r="N5817" s="11"/>
      <c r="O5817" s="9"/>
    </row>
    <row r="5818" spans="2:15">
      <c r="B5818" s="14"/>
      <c r="C5818" s="15" t="s">
        <v>40</v>
      </c>
      <c r="D5818" s="105" t="s">
        <v>59</v>
      </c>
      <c r="E5818" s="106"/>
      <c r="F5818" s="106"/>
      <c r="G5818" s="106"/>
      <c r="H5818" s="106"/>
      <c r="I5818" s="107"/>
      <c r="J5818" s="105" t="s">
        <v>60</v>
      </c>
      <c r="K5818" s="108"/>
      <c r="L5818" s="108"/>
      <c r="M5818" s="108"/>
      <c r="N5818" s="109"/>
      <c r="O5818" s="5"/>
    </row>
    <row r="5819" spans="2:15">
      <c r="B5819" s="3"/>
      <c r="C5819" s="29">
        <v>1</v>
      </c>
      <c r="D5819" s="98" t="s">
        <v>61</v>
      </c>
      <c r="E5819" s="99"/>
      <c r="F5819" s="99"/>
      <c r="G5819" s="99"/>
      <c r="H5819" s="99"/>
      <c r="I5819" s="100"/>
      <c r="J5819" s="98" t="s">
        <v>62</v>
      </c>
      <c r="K5819" s="99"/>
      <c r="L5819" s="99"/>
      <c r="M5819" s="99"/>
      <c r="N5819" s="100"/>
      <c r="O5819" s="5"/>
    </row>
    <row r="5820" spans="2:15">
      <c r="B5820" s="3"/>
      <c r="C5820" s="29">
        <v>2</v>
      </c>
      <c r="D5820" s="98" t="s">
        <v>63</v>
      </c>
      <c r="E5820" s="99"/>
      <c r="F5820" s="99"/>
      <c r="G5820" s="99"/>
      <c r="H5820" s="99"/>
      <c r="I5820" s="100"/>
      <c r="J5820" s="98" t="s">
        <v>64</v>
      </c>
      <c r="K5820" s="99"/>
      <c r="L5820" s="99"/>
      <c r="M5820" s="99"/>
      <c r="N5820" s="100"/>
      <c r="O5820" s="5"/>
    </row>
    <row r="5821" spans="2:15">
      <c r="B5821" s="3"/>
      <c r="C5821" s="29">
        <v>3</v>
      </c>
      <c r="D5821" s="98" t="s">
        <v>65</v>
      </c>
      <c r="E5821" s="99"/>
      <c r="F5821" s="99"/>
      <c r="G5821" s="99"/>
      <c r="H5821" s="99"/>
      <c r="I5821" s="100"/>
      <c r="J5821" s="98" t="s">
        <v>66</v>
      </c>
      <c r="K5821" s="99"/>
      <c r="L5821" s="99"/>
      <c r="M5821" s="99"/>
      <c r="N5821" s="100"/>
      <c r="O5821" s="5"/>
    </row>
    <row r="5822" spans="2:15">
      <c r="B5822" s="3"/>
      <c r="C5822" s="29">
        <v>4</v>
      </c>
      <c r="D5822" s="98" t="s">
        <v>67</v>
      </c>
      <c r="E5822" s="99"/>
      <c r="F5822" s="99"/>
      <c r="G5822" s="99"/>
      <c r="H5822" s="99"/>
      <c r="I5822" s="100"/>
      <c r="J5822" s="98" t="s">
        <v>68</v>
      </c>
      <c r="K5822" s="99"/>
      <c r="L5822" s="99"/>
      <c r="M5822" s="99"/>
      <c r="N5822" s="100"/>
      <c r="O5822" s="5"/>
    </row>
    <row r="5823" spans="2:15">
      <c r="B5823" s="3"/>
      <c r="C5823" s="29">
        <v>5</v>
      </c>
      <c r="D5823" s="98" t="s">
        <v>69</v>
      </c>
      <c r="E5823" s="99"/>
      <c r="F5823" s="99"/>
      <c r="G5823" s="99"/>
      <c r="H5823" s="99"/>
      <c r="I5823" s="100"/>
      <c r="J5823" s="98" t="s">
        <v>70</v>
      </c>
      <c r="K5823" s="99"/>
      <c r="L5823" s="99"/>
      <c r="M5823" s="99"/>
      <c r="N5823" s="100"/>
      <c r="O5823" s="5"/>
    </row>
    <row r="5824" spans="2:15">
      <c r="B5824" s="3"/>
      <c r="C5824" s="4"/>
      <c r="D5824" s="4"/>
      <c r="E5824" s="4"/>
      <c r="F5824" s="30"/>
      <c r="G5824" s="30"/>
      <c r="H5824" s="30"/>
      <c r="I5824" s="30"/>
      <c r="J5824" s="30"/>
      <c r="K5824" s="30"/>
      <c r="L5824" s="30"/>
      <c r="M5824" s="30"/>
      <c r="N5824" s="30"/>
      <c r="O5824" s="5"/>
    </row>
    <row r="5825" spans="2:15">
      <c r="B5825" s="6" t="s">
        <v>71</v>
      </c>
      <c r="C5825" s="7" t="s">
        <v>72</v>
      </c>
      <c r="D5825" s="11"/>
      <c r="E5825" s="11" t="s">
        <v>3</v>
      </c>
      <c r="F5825" s="11"/>
      <c r="G5825" s="11"/>
      <c r="H5825" s="11"/>
      <c r="I5825" s="11"/>
      <c r="J5825" s="11"/>
      <c r="K5825" s="11"/>
      <c r="L5825" s="11"/>
      <c r="M5825" s="11"/>
      <c r="N5825" s="11"/>
      <c r="O5825" s="9"/>
    </row>
    <row r="5826" spans="2:15">
      <c r="B5826" s="14"/>
      <c r="C5826" s="15" t="s">
        <v>40</v>
      </c>
      <c r="D5826" s="105" t="s">
        <v>72</v>
      </c>
      <c r="E5826" s="106"/>
      <c r="F5826" s="106"/>
      <c r="G5826" s="106"/>
      <c r="H5826" s="106"/>
      <c r="I5826" s="107"/>
      <c r="J5826" s="105" t="s">
        <v>60</v>
      </c>
      <c r="K5826" s="108"/>
      <c r="L5826" s="108"/>
      <c r="M5826" s="108"/>
      <c r="N5826" s="109"/>
      <c r="O5826" s="5"/>
    </row>
    <row r="5827" spans="2:15">
      <c r="B5827" s="3"/>
      <c r="C5827" s="29">
        <v>1</v>
      </c>
      <c r="D5827" s="98" t="s">
        <v>61</v>
      </c>
      <c r="E5827" s="99"/>
      <c r="F5827" s="99"/>
      <c r="G5827" s="99"/>
      <c r="H5827" s="99"/>
      <c r="I5827" s="100"/>
      <c r="J5827" s="98" t="s">
        <v>62</v>
      </c>
      <c r="K5827" s="99"/>
      <c r="L5827" s="99"/>
      <c r="M5827" s="99"/>
      <c r="N5827" s="100"/>
      <c r="O5827" s="5"/>
    </row>
    <row r="5828" spans="2:15">
      <c r="B5828" s="3"/>
      <c r="C5828" s="29">
        <v>2</v>
      </c>
      <c r="D5828" s="98" t="s">
        <v>65</v>
      </c>
      <c r="E5828" s="99"/>
      <c r="F5828" s="99"/>
      <c r="G5828" s="99"/>
      <c r="H5828" s="99"/>
      <c r="I5828" s="100"/>
      <c r="J5828" s="98" t="s">
        <v>66</v>
      </c>
      <c r="K5828" s="99"/>
      <c r="L5828" s="99"/>
      <c r="M5828" s="99"/>
      <c r="N5828" s="100"/>
      <c r="O5828" s="5"/>
    </row>
    <row r="5829" spans="2:15">
      <c r="B5829" s="3"/>
      <c r="C5829" s="29">
        <v>3</v>
      </c>
      <c r="D5829" s="98" t="s">
        <v>73</v>
      </c>
      <c r="E5829" s="99"/>
      <c r="F5829" s="99"/>
      <c r="G5829" s="99"/>
      <c r="H5829" s="99"/>
      <c r="I5829" s="100"/>
      <c r="J5829" s="98" t="s">
        <v>66</v>
      </c>
      <c r="K5829" s="99"/>
      <c r="L5829" s="99"/>
      <c r="M5829" s="99"/>
      <c r="N5829" s="100"/>
      <c r="O5829" s="5"/>
    </row>
    <row r="5830" spans="2:15">
      <c r="B5830" s="3"/>
      <c r="C5830" s="29">
        <v>4</v>
      </c>
      <c r="D5830" s="98" t="s">
        <v>74</v>
      </c>
      <c r="E5830" s="99"/>
      <c r="F5830" s="99"/>
      <c r="G5830" s="99"/>
      <c r="H5830" s="99"/>
      <c r="I5830" s="100"/>
      <c r="J5830" s="98" t="s">
        <v>75</v>
      </c>
      <c r="K5830" s="99"/>
      <c r="L5830" s="99"/>
      <c r="M5830" s="99"/>
      <c r="N5830" s="100"/>
      <c r="O5830" s="5"/>
    </row>
    <row r="5831" spans="2:15">
      <c r="B5831" s="3"/>
      <c r="C5831" s="29">
        <v>5</v>
      </c>
      <c r="D5831" s="98" t="s">
        <v>76</v>
      </c>
      <c r="E5831" s="99"/>
      <c r="F5831" s="99"/>
      <c r="G5831" s="99"/>
      <c r="H5831" s="99"/>
      <c r="I5831" s="100"/>
      <c r="J5831" s="98" t="s">
        <v>77</v>
      </c>
      <c r="K5831" s="99"/>
      <c r="L5831" s="99"/>
      <c r="M5831" s="99"/>
      <c r="N5831" s="100"/>
      <c r="O5831" s="5"/>
    </row>
    <row r="5832" spans="2:15">
      <c r="B5832" s="3"/>
      <c r="C5832" s="4"/>
      <c r="D5832" s="4"/>
      <c r="E5832" s="4"/>
      <c r="F5832" s="4"/>
      <c r="G5832" s="4"/>
      <c r="H5832" s="4"/>
      <c r="I5832" s="4"/>
      <c r="J5832" s="4"/>
      <c r="K5832" s="4"/>
      <c r="L5832" s="4"/>
      <c r="M5832" s="4"/>
      <c r="N5832" s="4"/>
      <c r="O5832" s="5"/>
    </row>
    <row r="5833" spans="2:15">
      <c r="B5833" s="6" t="s">
        <v>78</v>
      </c>
      <c r="C5833" s="7" t="s">
        <v>79</v>
      </c>
      <c r="D5833" s="7"/>
      <c r="E5833" s="8" t="s">
        <v>3</v>
      </c>
      <c r="F5833" s="11"/>
      <c r="G5833" s="11"/>
      <c r="H5833" s="11"/>
      <c r="I5833" s="11"/>
      <c r="J5833" s="11"/>
      <c r="K5833" s="11"/>
      <c r="L5833" s="11"/>
      <c r="M5833" s="11"/>
      <c r="N5833" s="11"/>
      <c r="O5833" s="9"/>
    </row>
    <row r="5834" spans="2:15">
      <c r="B5834" s="14"/>
      <c r="C5834" s="31" t="s">
        <v>40</v>
      </c>
      <c r="D5834" s="102" t="s">
        <v>80</v>
      </c>
      <c r="E5834" s="103"/>
      <c r="F5834" s="103"/>
      <c r="G5834" s="103"/>
      <c r="H5834" s="103"/>
      <c r="I5834" s="103"/>
      <c r="J5834" s="103"/>
      <c r="K5834" s="103"/>
      <c r="L5834" s="103"/>
      <c r="M5834" s="103"/>
      <c r="N5834" s="104"/>
      <c r="O5834" s="5"/>
    </row>
    <row r="5835" spans="2:15">
      <c r="B5835" s="6"/>
      <c r="C5835" s="29">
        <v>1</v>
      </c>
      <c r="D5835" s="98" t="s">
        <v>81</v>
      </c>
      <c r="E5835" s="99"/>
      <c r="F5835" s="99"/>
      <c r="G5835" s="99"/>
      <c r="H5835" s="99"/>
      <c r="I5835" s="99"/>
      <c r="J5835" s="99"/>
      <c r="K5835" s="99"/>
      <c r="L5835" s="99"/>
      <c r="M5835" s="99"/>
      <c r="N5835" s="100"/>
      <c r="O5835" s="9"/>
    </row>
    <row r="5836" spans="2:15">
      <c r="B5836" s="6"/>
      <c r="C5836" s="29">
        <v>2</v>
      </c>
      <c r="D5836" s="98" t="s">
        <v>82</v>
      </c>
      <c r="E5836" s="99"/>
      <c r="F5836" s="99"/>
      <c r="G5836" s="99"/>
      <c r="H5836" s="99"/>
      <c r="I5836" s="99"/>
      <c r="J5836" s="99"/>
      <c r="K5836" s="99"/>
      <c r="L5836" s="99"/>
      <c r="M5836" s="99"/>
      <c r="N5836" s="100"/>
      <c r="O5836" s="9"/>
    </row>
    <row r="5837" spans="2:15">
      <c r="B5837" s="32"/>
      <c r="C5837" s="29">
        <v>3</v>
      </c>
      <c r="D5837" s="98" t="s">
        <v>83</v>
      </c>
      <c r="E5837" s="99"/>
      <c r="F5837" s="99"/>
      <c r="G5837" s="99"/>
      <c r="H5837" s="99"/>
      <c r="I5837" s="99"/>
      <c r="J5837" s="99"/>
      <c r="K5837" s="99"/>
      <c r="L5837" s="99"/>
      <c r="M5837" s="99"/>
      <c r="N5837" s="100"/>
      <c r="O5837" s="33"/>
    </row>
    <row r="5838" spans="2:15">
      <c r="B5838" s="32"/>
      <c r="C5838" s="29">
        <v>4</v>
      </c>
      <c r="D5838" s="98" t="s">
        <v>84</v>
      </c>
      <c r="E5838" s="99"/>
      <c r="F5838" s="99"/>
      <c r="G5838" s="99"/>
      <c r="H5838" s="99"/>
      <c r="I5838" s="99"/>
      <c r="J5838" s="99"/>
      <c r="K5838" s="99"/>
      <c r="L5838" s="99"/>
      <c r="M5838" s="99"/>
      <c r="N5838" s="100"/>
      <c r="O5838" s="33"/>
    </row>
    <row r="5839" spans="2:15">
      <c r="B5839" s="32"/>
      <c r="C5839" s="29">
        <v>5</v>
      </c>
      <c r="D5839" s="98" t="s">
        <v>85</v>
      </c>
      <c r="E5839" s="99"/>
      <c r="F5839" s="99"/>
      <c r="G5839" s="99"/>
      <c r="H5839" s="99"/>
      <c r="I5839" s="99"/>
      <c r="J5839" s="99"/>
      <c r="K5839" s="99"/>
      <c r="L5839" s="99"/>
      <c r="M5839" s="99"/>
      <c r="N5839" s="100"/>
      <c r="O5839" s="9"/>
    </row>
    <row r="5840" spans="2:15">
      <c r="B5840" s="3"/>
      <c r="C5840" s="4"/>
      <c r="D5840" s="4"/>
      <c r="E5840" s="34"/>
      <c r="F5840" s="101"/>
      <c r="G5840" s="101"/>
      <c r="H5840" s="101"/>
      <c r="I5840" s="101"/>
      <c r="J5840" s="101"/>
      <c r="K5840" s="101"/>
      <c r="L5840" s="101"/>
      <c r="M5840" s="101"/>
      <c r="N5840" s="101"/>
      <c r="O5840" s="5"/>
    </row>
    <row r="5841" spans="2:15">
      <c r="B5841" s="6" t="s">
        <v>86</v>
      </c>
      <c r="C5841" s="7" t="s">
        <v>87</v>
      </c>
      <c r="D5841" s="7"/>
      <c r="E5841" s="8" t="s">
        <v>3</v>
      </c>
      <c r="F5841" s="11"/>
      <c r="G5841" s="11"/>
      <c r="H5841" s="11"/>
      <c r="I5841" s="11"/>
      <c r="J5841" s="11"/>
      <c r="K5841" s="11"/>
      <c r="L5841" s="11"/>
      <c r="M5841" s="11"/>
      <c r="N5841" s="11"/>
      <c r="O5841" s="9"/>
    </row>
    <row r="5842" spans="2:15">
      <c r="B5842" s="14"/>
      <c r="C5842" s="31" t="s">
        <v>40</v>
      </c>
      <c r="D5842" s="102" t="s">
        <v>80</v>
      </c>
      <c r="E5842" s="103"/>
      <c r="F5842" s="103"/>
      <c r="G5842" s="103"/>
      <c r="H5842" s="103"/>
      <c r="I5842" s="103"/>
      <c r="J5842" s="103"/>
      <c r="K5842" s="103"/>
      <c r="L5842" s="103"/>
      <c r="M5842" s="103"/>
      <c r="N5842" s="104"/>
      <c r="O5842" s="5"/>
    </row>
    <row r="5843" spans="2:15">
      <c r="B5843" s="6"/>
      <c r="C5843" s="29">
        <v>1</v>
      </c>
      <c r="D5843" s="98" t="s">
        <v>88</v>
      </c>
      <c r="E5843" s="99"/>
      <c r="F5843" s="99"/>
      <c r="G5843" s="99"/>
      <c r="H5843" s="99"/>
      <c r="I5843" s="99"/>
      <c r="J5843" s="99"/>
      <c r="K5843" s="99"/>
      <c r="L5843" s="99"/>
      <c r="M5843" s="99"/>
      <c r="N5843" s="100"/>
      <c r="O5843" s="9"/>
    </row>
    <row r="5844" spans="2:15">
      <c r="B5844" s="6"/>
      <c r="C5844" s="29">
        <v>2</v>
      </c>
      <c r="D5844" s="98" t="s">
        <v>89</v>
      </c>
      <c r="E5844" s="99"/>
      <c r="F5844" s="99"/>
      <c r="G5844" s="99"/>
      <c r="H5844" s="99"/>
      <c r="I5844" s="99"/>
      <c r="J5844" s="99"/>
      <c r="K5844" s="99"/>
      <c r="L5844" s="99"/>
      <c r="M5844" s="99"/>
      <c r="N5844" s="100"/>
      <c r="O5844" s="9"/>
    </row>
    <row r="5845" spans="2:15">
      <c r="B5845" s="32"/>
      <c r="C5845" s="29">
        <v>3</v>
      </c>
      <c r="D5845" s="98" t="s">
        <v>90</v>
      </c>
      <c r="E5845" s="99"/>
      <c r="F5845" s="99"/>
      <c r="G5845" s="99"/>
      <c r="H5845" s="99"/>
      <c r="I5845" s="99"/>
      <c r="J5845" s="99"/>
      <c r="K5845" s="99"/>
      <c r="L5845" s="99"/>
      <c r="M5845" s="99"/>
      <c r="N5845" s="100"/>
      <c r="O5845" s="33"/>
    </row>
    <row r="5846" spans="2:15">
      <c r="B5846" s="32"/>
      <c r="C5846" s="29">
        <v>4</v>
      </c>
      <c r="D5846" s="98" t="s">
        <v>91</v>
      </c>
      <c r="E5846" s="99"/>
      <c r="F5846" s="99"/>
      <c r="G5846" s="99"/>
      <c r="H5846" s="99"/>
      <c r="I5846" s="99"/>
      <c r="J5846" s="99"/>
      <c r="K5846" s="99"/>
      <c r="L5846" s="99"/>
      <c r="M5846" s="99"/>
      <c r="N5846" s="100"/>
      <c r="O5846" s="33"/>
    </row>
    <row r="5847" spans="2:15">
      <c r="B5847" s="32"/>
      <c r="C5847" s="29">
        <v>5</v>
      </c>
      <c r="D5847" s="98" t="s">
        <v>92</v>
      </c>
      <c r="E5847" s="99"/>
      <c r="F5847" s="99"/>
      <c r="G5847" s="99"/>
      <c r="H5847" s="99"/>
      <c r="I5847" s="99"/>
      <c r="J5847" s="99"/>
      <c r="K5847" s="99"/>
      <c r="L5847" s="99"/>
      <c r="M5847" s="99"/>
      <c r="N5847" s="100"/>
      <c r="O5847" s="9"/>
    </row>
    <row r="5848" spans="2:15">
      <c r="B5848" s="32"/>
      <c r="C5848" s="28"/>
      <c r="D5848" s="13"/>
      <c r="E5848" s="35"/>
      <c r="F5848" s="35"/>
      <c r="G5848" s="35"/>
      <c r="H5848" s="35"/>
      <c r="I5848" s="35"/>
      <c r="J5848" s="35"/>
      <c r="K5848" s="35"/>
      <c r="L5848" s="35"/>
      <c r="M5848" s="35"/>
      <c r="N5848" s="35"/>
      <c r="O5848" s="9"/>
    </row>
    <row r="5849" spans="2:15">
      <c r="B5849" s="6" t="s">
        <v>93</v>
      </c>
      <c r="C5849" s="7" t="s">
        <v>94</v>
      </c>
      <c r="D5849" s="7"/>
      <c r="E5849" s="8" t="s">
        <v>3</v>
      </c>
      <c r="F5849" s="11"/>
      <c r="G5849" s="11"/>
      <c r="H5849" s="11"/>
      <c r="I5849" s="11"/>
      <c r="J5849" s="11"/>
      <c r="K5849" s="11"/>
      <c r="L5849" s="11"/>
      <c r="M5849" s="11"/>
      <c r="N5849" s="11"/>
      <c r="O5849" s="9"/>
    </row>
    <row r="5850" spans="2:15">
      <c r="B5850" s="14"/>
      <c r="C5850" s="31" t="s">
        <v>40</v>
      </c>
      <c r="D5850" s="95" t="s">
        <v>95</v>
      </c>
      <c r="E5850" s="96"/>
      <c r="F5850" s="96"/>
      <c r="G5850" s="96"/>
      <c r="H5850" s="97"/>
      <c r="I5850" s="95" t="s">
        <v>96</v>
      </c>
      <c r="J5850" s="96"/>
      <c r="K5850" s="97"/>
      <c r="L5850" s="95" t="s">
        <v>97</v>
      </c>
      <c r="M5850" s="96"/>
      <c r="N5850" s="97"/>
      <c r="O5850" s="5"/>
    </row>
    <row r="5851" spans="2:15">
      <c r="B5851" s="14"/>
      <c r="C5851" s="29">
        <v>1</v>
      </c>
      <c r="D5851" s="91" t="s">
        <v>16</v>
      </c>
      <c r="E5851" s="92"/>
      <c r="F5851" s="92"/>
      <c r="G5851" s="92"/>
      <c r="H5851" s="93"/>
      <c r="I5851" s="91" t="s">
        <v>99</v>
      </c>
      <c r="J5851" s="92"/>
      <c r="K5851" s="93"/>
      <c r="L5851" s="91" t="s">
        <v>100</v>
      </c>
      <c r="M5851" s="92"/>
      <c r="N5851" s="93"/>
      <c r="O5851" s="5"/>
    </row>
    <row r="5852" spans="2:15">
      <c r="B5852" s="14"/>
      <c r="C5852" s="29">
        <v>2</v>
      </c>
      <c r="D5852" s="91" t="s">
        <v>436</v>
      </c>
      <c r="E5852" s="92"/>
      <c r="F5852" s="92"/>
      <c r="G5852" s="92"/>
      <c r="H5852" s="93"/>
      <c r="I5852" s="91" t="s">
        <v>99</v>
      </c>
      <c r="J5852" s="92"/>
      <c r="K5852" s="93"/>
      <c r="L5852" s="91" t="s">
        <v>100</v>
      </c>
      <c r="M5852" s="92"/>
      <c r="N5852" s="93"/>
      <c r="O5852" s="5"/>
    </row>
    <row r="5853" spans="2:15">
      <c r="B5853" s="3"/>
      <c r="C5853" s="4"/>
      <c r="D5853" s="4"/>
      <c r="E5853" s="4"/>
      <c r="F5853" s="4"/>
      <c r="G5853" s="4"/>
      <c r="H5853" s="4"/>
      <c r="I5853" s="4"/>
      <c r="J5853" s="4"/>
      <c r="K5853" s="4"/>
      <c r="L5853" s="4"/>
      <c r="M5853" s="4"/>
      <c r="N5853" s="4"/>
      <c r="O5853" s="5"/>
    </row>
    <row r="5854" spans="2:15">
      <c r="B5854" s="6" t="s">
        <v>102</v>
      </c>
      <c r="C5854" s="7" t="s">
        <v>103</v>
      </c>
      <c r="D5854" s="7"/>
      <c r="E5854" s="7" t="s">
        <v>3</v>
      </c>
      <c r="F5854" s="7"/>
      <c r="G5854" s="7"/>
      <c r="H5854" s="7"/>
      <c r="I5854" s="11"/>
      <c r="J5854" s="11"/>
      <c r="K5854" s="11"/>
      <c r="L5854" s="11"/>
      <c r="M5854" s="11"/>
      <c r="N5854" s="11"/>
      <c r="O5854" s="9"/>
    </row>
    <row r="5855" spans="2:15">
      <c r="B5855" s="14"/>
      <c r="C5855" s="31" t="s">
        <v>40</v>
      </c>
      <c r="D5855" s="95" t="s">
        <v>104</v>
      </c>
      <c r="E5855" s="96"/>
      <c r="F5855" s="96"/>
      <c r="G5855" s="96"/>
      <c r="H5855" s="96"/>
      <c r="I5855" s="96"/>
      <c r="J5855" s="97"/>
      <c r="K5855" s="95" t="s">
        <v>105</v>
      </c>
      <c r="L5855" s="96"/>
      <c r="M5855" s="96"/>
      <c r="N5855" s="97"/>
      <c r="O5855" s="5"/>
    </row>
    <row r="5856" spans="2:15">
      <c r="B5856" s="6"/>
      <c r="C5856" s="29">
        <v>1</v>
      </c>
      <c r="D5856" s="91" t="s">
        <v>106</v>
      </c>
      <c r="E5856" s="92"/>
      <c r="F5856" s="92"/>
      <c r="G5856" s="92"/>
      <c r="H5856" s="92"/>
      <c r="I5856" s="92"/>
      <c r="J5856" s="93"/>
      <c r="K5856" s="91" t="s">
        <v>107</v>
      </c>
      <c r="L5856" s="92"/>
      <c r="M5856" s="92"/>
      <c r="N5856" s="93"/>
      <c r="O5856" s="9"/>
    </row>
    <row r="5857" spans="2:15">
      <c r="B5857" s="6"/>
      <c r="C5857" s="29">
        <v>2</v>
      </c>
      <c r="D5857" s="91" t="s">
        <v>108</v>
      </c>
      <c r="E5857" s="92"/>
      <c r="F5857" s="92"/>
      <c r="G5857" s="92"/>
      <c r="H5857" s="92"/>
      <c r="I5857" s="92"/>
      <c r="J5857" s="93"/>
      <c r="K5857" s="91" t="s">
        <v>109</v>
      </c>
      <c r="L5857" s="92"/>
      <c r="M5857" s="92"/>
      <c r="N5857" s="93"/>
      <c r="O5857" s="9"/>
    </row>
    <row r="5858" spans="2:15">
      <c r="B5858" s="6"/>
      <c r="C5858" s="29">
        <v>3</v>
      </c>
      <c r="D5858" s="91" t="s">
        <v>110</v>
      </c>
      <c r="E5858" s="92"/>
      <c r="F5858" s="92"/>
      <c r="G5858" s="92"/>
      <c r="H5858" s="92"/>
      <c r="I5858" s="92"/>
      <c r="J5858" s="93"/>
      <c r="K5858" s="91" t="s">
        <v>111</v>
      </c>
      <c r="L5858" s="92"/>
      <c r="M5858" s="92"/>
      <c r="N5858" s="93"/>
      <c r="O5858" s="9"/>
    </row>
    <row r="5859" spans="2:15">
      <c r="B5859" s="6"/>
      <c r="C5859" s="29">
        <v>4</v>
      </c>
      <c r="D5859" s="91" t="s">
        <v>112</v>
      </c>
      <c r="E5859" s="92"/>
      <c r="F5859" s="92"/>
      <c r="G5859" s="92"/>
      <c r="H5859" s="92"/>
      <c r="I5859" s="92"/>
      <c r="J5859" s="93"/>
      <c r="K5859" s="91" t="s">
        <v>113</v>
      </c>
      <c r="L5859" s="92"/>
      <c r="M5859" s="92"/>
      <c r="N5859" s="93"/>
      <c r="O5859" s="9"/>
    </row>
    <row r="5860" spans="2:15">
      <c r="B5860" s="6"/>
      <c r="C5860" s="29">
        <v>5</v>
      </c>
      <c r="D5860" s="91" t="s">
        <v>114</v>
      </c>
      <c r="E5860" s="92"/>
      <c r="F5860" s="92"/>
      <c r="G5860" s="92"/>
      <c r="H5860" s="92"/>
      <c r="I5860" s="92"/>
      <c r="J5860" s="93"/>
      <c r="K5860" s="91" t="s">
        <v>115</v>
      </c>
      <c r="L5860" s="92"/>
      <c r="M5860" s="92"/>
      <c r="N5860" s="93"/>
      <c r="O5860" s="9"/>
    </row>
    <row r="5861" spans="2:15">
      <c r="B5861" s="6"/>
      <c r="C5861" s="29">
        <v>6</v>
      </c>
      <c r="D5861" s="91" t="s">
        <v>116</v>
      </c>
      <c r="E5861" s="92"/>
      <c r="F5861" s="92"/>
      <c r="G5861" s="92"/>
      <c r="H5861" s="92"/>
      <c r="I5861" s="92"/>
      <c r="J5861" s="93"/>
      <c r="K5861" s="91" t="s">
        <v>117</v>
      </c>
      <c r="L5861" s="92"/>
      <c r="M5861" s="92"/>
      <c r="N5861" s="93"/>
      <c r="O5861" s="9"/>
    </row>
    <row r="5862" spans="2:15">
      <c r="B5862" s="6"/>
      <c r="C5862" s="29">
        <v>7</v>
      </c>
      <c r="D5862" s="91" t="s">
        <v>118</v>
      </c>
      <c r="E5862" s="92"/>
      <c r="F5862" s="92"/>
      <c r="G5862" s="92"/>
      <c r="H5862" s="92"/>
      <c r="I5862" s="92"/>
      <c r="J5862" s="93"/>
      <c r="K5862" s="91" t="s">
        <v>119</v>
      </c>
      <c r="L5862" s="92"/>
      <c r="M5862" s="92"/>
      <c r="N5862" s="93"/>
      <c r="O5862" s="9"/>
    </row>
    <row r="5863" spans="2:15">
      <c r="B5863" s="6"/>
      <c r="C5863" s="29">
        <v>8</v>
      </c>
      <c r="D5863" s="91" t="s">
        <v>120</v>
      </c>
      <c r="E5863" s="92"/>
      <c r="F5863" s="92"/>
      <c r="G5863" s="92"/>
      <c r="H5863" s="92"/>
      <c r="I5863" s="92"/>
      <c r="J5863" s="93"/>
      <c r="K5863" s="91" t="s">
        <v>121</v>
      </c>
      <c r="L5863" s="92"/>
      <c r="M5863" s="92"/>
      <c r="N5863" s="93"/>
      <c r="O5863" s="9"/>
    </row>
    <row r="5864" spans="2:15">
      <c r="B5864" s="6"/>
      <c r="C5864" s="29">
        <v>9</v>
      </c>
      <c r="D5864" s="91" t="s">
        <v>122</v>
      </c>
      <c r="E5864" s="92"/>
      <c r="F5864" s="92"/>
      <c r="G5864" s="92"/>
      <c r="H5864" s="92"/>
      <c r="I5864" s="92"/>
      <c r="J5864" s="93"/>
      <c r="K5864" s="91" t="s">
        <v>123</v>
      </c>
      <c r="L5864" s="92"/>
      <c r="M5864" s="92"/>
      <c r="N5864" s="93"/>
      <c r="O5864" s="9"/>
    </row>
    <row r="5865" spans="2:15">
      <c r="B5865" s="14"/>
      <c r="C5865" s="36"/>
      <c r="D5865" s="36"/>
      <c r="E5865" s="36"/>
      <c r="F5865" s="36"/>
      <c r="G5865" s="36"/>
      <c r="H5865" s="36"/>
      <c r="I5865" s="4"/>
      <c r="J5865" s="4"/>
      <c r="K5865" s="4"/>
      <c r="L5865" s="4"/>
      <c r="M5865" s="4"/>
      <c r="N5865" s="4"/>
      <c r="O5865" s="5"/>
    </row>
    <row r="5866" spans="2:15">
      <c r="B5866" s="6" t="s">
        <v>124</v>
      </c>
      <c r="C5866" s="94" t="s">
        <v>125</v>
      </c>
      <c r="D5866" s="94"/>
      <c r="E5866" s="11" t="s">
        <v>3</v>
      </c>
      <c r="F5866" s="11"/>
      <c r="G5866" s="11"/>
      <c r="H5866" s="11"/>
      <c r="I5866" s="11"/>
      <c r="J5866" s="11"/>
      <c r="K5866" s="11"/>
      <c r="L5866" s="11"/>
      <c r="M5866" s="11"/>
      <c r="N5866" s="11"/>
      <c r="O5866" s="9"/>
    </row>
    <row r="5867" spans="2:15">
      <c r="B5867" s="14"/>
      <c r="C5867" s="31" t="s">
        <v>40</v>
      </c>
      <c r="D5867" s="95" t="s">
        <v>126</v>
      </c>
      <c r="E5867" s="96"/>
      <c r="F5867" s="96"/>
      <c r="G5867" s="96"/>
      <c r="H5867" s="96"/>
      <c r="I5867" s="96"/>
      <c r="J5867" s="97"/>
      <c r="K5867" s="95" t="s">
        <v>127</v>
      </c>
      <c r="L5867" s="96"/>
      <c r="M5867" s="96"/>
      <c r="N5867" s="97"/>
      <c r="O5867" s="5"/>
    </row>
    <row r="5868" spans="2:15">
      <c r="B5868" s="6"/>
      <c r="C5868" s="29">
        <v>1</v>
      </c>
      <c r="D5868" s="91" t="s">
        <v>11</v>
      </c>
      <c r="E5868" s="92"/>
      <c r="F5868" s="92"/>
      <c r="G5868" s="92"/>
      <c r="H5868" s="92"/>
      <c r="I5868" s="92"/>
      <c r="J5868" s="93"/>
      <c r="K5868" s="91" t="s">
        <v>11</v>
      </c>
      <c r="L5868" s="92"/>
      <c r="M5868" s="92"/>
      <c r="N5868" s="93"/>
      <c r="O5868" s="9"/>
    </row>
    <row r="5869" spans="2:15">
      <c r="B5869" s="6"/>
      <c r="C5869" s="29">
        <v>2</v>
      </c>
      <c r="D5869" s="91" t="s">
        <v>11</v>
      </c>
      <c r="E5869" s="92"/>
      <c r="F5869" s="92"/>
      <c r="G5869" s="92"/>
      <c r="H5869" s="92"/>
      <c r="I5869" s="92"/>
      <c r="J5869" s="93"/>
      <c r="K5869" s="91" t="s">
        <v>11</v>
      </c>
      <c r="L5869" s="92"/>
      <c r="M5869" s="92"/>
      <c r="N5869" s="93"/>
      <c r="O5869" s="9"/>
    </row>
    <row r="5870" spans="2:15">
      <c r="B5870" s="3"/>
      <c r="C5870" s="4"/>
      <c r="D5870" s="4"/>
      <c r="E5870" s="4"/>
      <c r="F5870" s="30"/>
      <c r="G5870" s="30"/>
      <c r="H5870" s="30"/>
      <c r="I5870" s="30"/>
      <c r="J5870" s="30"/>
      <c r="K5870" s="30"/>
      <c r="L5870" s="30"/>
      <c r="M5870" s="30"/>
      <c r="N5870" s="30"/>
      <c r="O5870" s="5"/>
    </row>
    <row r="5871" spans="2:15">
      <c r="B5871" s="6" t="s">
        <v>128</v>
      </c>
      <c r="C5871" s="7" t="s">
        <v>129</v>
      </c>
      <c r="D5871" s="7"/>
      <c r="E5871" s="7" t="s">
        <v>3</v>
      </c>
      <c r="F5871" s="7"/>
      <c r="G5871" s="7"/>
      <c r="H5871" s="7"/>
      <c r="I5871" s="11"/>
      <c r="J5871" s="11"/>
      <c r="K5871" s="11"/>
      <c r="L5871" s="11"/>
      <c r="M5871" s="11"/>
      <c r="N5871" s="11"/>
      <c r="O5871" s="9"/>
    </row>
    <row r="5872" spans="2:15">
      <c r="B5872" s="32"/>
      <c r="C5872" s="7" t="s">
        <v>9</v>
      </c>
      <c r="D5872" s="38" t="s">
        <v>130</v>
      </c>
      <c r="E5872" s="38" t="s">
        <v>3</v>
      </c>
      <c r="F5872" s="88" t="s">
        <v>370</v>
      </c>
      <c r="G5872" s="88"/>
      <c r="H5872" s="87"/>
      <c r="I5872" s="87"/>
      <c r="J5872" s="87"/>
      <c r="K5872" s="87"/>
      <c r="L5872" s="87"/>
      <c r="M5872" s="87"/>
      <c r="N5872" s="87"/>
      <c r="O5872" s="9"/>
    </row>
    <row r="5873" spans="2:15">
      <c r="B5873" s="32"/>
      <c r="C5873" s="7" t="s">
        <v>12</v>
      </c>
      <c r="D5873" s="38" t="s">
        <v>132</v>
      </c>
      <c r="E5873" s="38" t="s">
        <v>3</v>
      </c>
      <c r="F5873" s="11" t="s">
        <v>133</v>
      </c>
      <c r="G5873" s="88" t="s">
        <v>134</v>
      </c>
      <c r="H5873" s="87"/>
      <c r="I5873" s="87"/>
      <c r="J5873" s="87"/>
      <c r="K5873" s="87"/>
      <c r="L5873" s="87"/>
      <c r="M5873" s="87"/>
      <c r="N5873" s="87"/>
      <c r="O5873" s="9"/>
    </row>
    <row r="5874" spans="2:15">
      <c r="B5874" s="32"/>
      <c r="C5874" s="7"/>
      <c r="D5874" s="38"/>
      <c r="E5874" s="38"/>
      <c r="F5874" s="11" t="s">
        <v>135</v>
      </c>
      <c r="G5874" s="87" t="s">
        <v>136</v>
      </c>
      <c r="H5874" s="87"/>
      <c r="I5874" s="87"/>
      <c r="J5874" s="87"/>
      <c r="K5874" s="87"/>
      <c r="L5874" s="87"/>
      <c r="M5874" s="87"/>
      <c r="N5874" s="87"/>
      <c r="O5874" s="9"/>
    </row>
    <row r="5875" spans="2:15">
      <c r="B5875" s="32"/>
      <c r="C5875" s="7"/>
      <c r="D5875" s="38"/>
      <c r="E5875" s="38"/>
      <c r="F5875" s="11" t="s">
        <v>137</v>
      </c>
      <c r="G5875" s="87" t="s">
        <v>138</v>
      </c>
      <c r="H5875" s="87"/>
      <c r="I5875" s="87"/>
      <c r="J5875" s="87"/>
      <c r="K5875" s="87"/>
      <c r="L5875" s="87"/>
      <c r="M5875" s="87"/>
      <c r="N5875" s="87"/>
      <c r="O5875" s="9"/>
    </row>
    <row r="5876" spans="2:15">
      <c r="B5876" s="32"/>
      <c r="C5876" s="7"/>
      <c r="D5876" s="38"/>
      <c r="E5876" s="38"/>
      <c r="F5876" s="11" t="s">
        <v>139</v>
      </c>
      <c r="G5876" s="87" t="s">
        <v>140</v>
      </c>
      <c r="H5876" s="87"/>
      <c r="I5876" s="87"/>
      <c r="J5876" s="87"/>
      <c r="K5876" s="87"/>
      <c r="L5876" s="87"/>
      <c r="M5876" s="87"/>
      <c r="N5876" s="87"/>
      <c r="O5876" s="9"/>
    </row>
    <row r="5877" spans="2:15">
      <c r="B5877" s="32"/>
      <c r="C5877" s="7" t="s">
        <v>14</v>
      </c>
      <c r="D5877" s="39" t="s">
        <v>141</v>
      </c>
      <c r="E5877" s="38" t="s">
        <v>3</v>
      </c>
      <c r="F5877" s="11" t="s">
        <v>144</v>
      </c>
      <c r="G5877" s="88" t="s">
        <v>145</v>
      </c>
      <c r="H5877" s="87"/>
      <c r="I5877" s="87"/>
      <c r="J5877" s="87"/>
      <c r="K5877" s="87"/>
      <c r="L5877" s="87"/>
      <c r="M5877" s="87"/>
      <c r="N5877" s="87"/>
      <c r="O5877" s="9"/>
    </row>
    <row r="5878" spans="2:15">
      <c r="B5878" s="32"/>
      <c r="C5878" s="7"/>
      <c r="D5878" s="39"/>
      <c r="E5878" s="38"/>
      <c r="F5878" s="11" t="s">
        <v>146</v>
      </c>
      <c r="G5878" s="86" t="s">
        <v>147</v>
      </c>
      <c r="H5878" s="87"/>
      <c r="I5878" s="87"/>
      <c r="J5878" s="87"/>
      <c r="K5878" s="87"/>
      <c r="L5878" s="87"/>
      <c r="M5878" s="87"/>
      <c r="N5878" s="87"/>
      <c r="O5878" s="9"/>
    </row>
    <row r="5879" spans="2:15">
      <c r="B5879" s="32"/>
      <c r="C5879" s="7"/>
      <c r="D5879" s="39"/>
      <c r="E5879" s="38"/>
      <c r="F5879" s="11" t="s">
        <v>148</v>
      </c>
      <c r="G5879" s="86" t="s">
        <v>149</v>
      </c>
      <c r="H5879" s="87"/>
      <c r="I5879" s="87"/>
      <c r="J5879" s="87"/>
      <c r="K5879" s="87"/>
      <c r="L5879" s="87"/>
      <c r="M5879" s="87"/>
      <c r="N5879" s="87"/>
      <c r="O5879" s="9"/>
    </row>
    <row r="5880" spans="2:15">
      <c r="B5880" s="32"/>
      <c r="C5880" s="7"/>
      <c r="D5880" s="39"/>
      <c r="E5880" s="38"/>
      <c r="F5880" s="11" t="s">
        <v>326</v>
      </c>
      <c r="G5880" s="86" t="s">
        <v>327</v>
      </c>
      <c r="H5880" s="87"/>
      <c r="I5880" s="87"/>
      <c r="J5880" s="87"/>
      <c r="K5880" s="87"/>
      <c r="L5880" s="87"/>
      <c r="M5880" s="87"/>
      <c r="N5880" s="87"/>
      <c r="O5880" s="9"/>
    </row>
    <row r="5881" spans="2:15">
      <c r="B5881" s="32"/>
      <c r="C5881" s="7" t="s">
        <v>17</v>
      </c>
      <c r="D5881" s="38" t="s">
        <v>150</v>
      </c>
      <c r="E5881" s="38" t="s">
        <v>3</v>
      </c>
      <c r="F5881" s="11" t="s">
        <v>151</v>
      </c>
      <c r="G5881" s="11" t="s">
        <v>3</v>
      </c>
      <c r="H5881" s="88" t="s">
        <v>152</v>
      </c>
      <c r="I5881" s="87"/>
      <c r="J5881" s="87"/>
      <c r="K5881" s="87"/>
      <c r="L5881" s="87"/>
      <c r="M5881" s="87"/>
      <c r="N5881" s="87"/>
      <c r="O5881" s="9"/>
    </row>
    <row r="5882" spans="2:15">
      <c r="B5882" s="32"/>
      <c r="C5882" s="7"/>
      <c r="D5882" s="38"/>
      <c r="E5882" s="38"/>
      <c r="F5882" s="11" t="s">
        <v>328</v>
      </c>
      <c r="G5882" s="11" t="s">
        <v>3</v>
      </c>
      <c r="H5882" s="11" t="s">
        <v>329</v>
      </c>
      <c r="I5882" s="40"/>
      <c r="J5882" s="40"/>
      <c r="K5882" s="40"/>
      <c r="L5882" s="40"/>
      <c r="M5882" s="40"/>
      <c r="N5882" s="40"/>
      <c r="O5882" s="9"/>
    </row>
    <row r="5883" spans="2:15">
      <c r="B5883" s="32"/>
      <c r="C5883" s="7" t="s">
        <v>20</v>
      </c>
      <c r="D5883" s="38" t="s">
        <v>155</v>
      </c>
      <c r="E5883" s="38" t="s">
        <v>3</v>
      </c>
      <c r="F5883" s="88" t="s">
        <v>156</v>
      </c>
      <c r="G5883" s="87"/>
      <c r="H5883" s="87"/>
      <c r="I5883" s="87"/>
      <c r="J5883" s="87"/>
      <c r="K5883" s="87"/>
      <c r="L5883" s="87"/>
      <c r="M5883" s="87"/>
      <c r="N5883" s="87"/>
      <c r="O5883" s="9"/>
    </row>
    <row r="5884" spans="2:15">
      <c r="B5884" s="32"/>
      <c r="C5884" s="7"/>
      <c r="D5884" s="38"/>
      <c r="E5884" s="38"/>
      <c r="F5884" s="88" t="s">
        <v>157</v>
      </c>
      <c r="G5884" s="87"/>
      <c r="H5884" s="87"/>
      <c r="I5884" s="87"/>
      <c r="J5884" s="87"/>
      <c r="K5884" s="87"/>
      <c r="L5884" s="87"/>
      <c r="M5884" s="87"/>
      <c r="N5884" s="87"/>
      <c r="O5884" s="9"/>
    </row>
    <row r="5885" spans="2:15">
      <c r="B5885" s="32"/>
      <c r="C5885" s="7"/>
      <c r="D5885" s="38"/>
      <c r="E5885" s="38"/>
      <c r="F5885" s="88" t="s">
        <v>158</v>
      </c>
      <c r="G5885" s="87"/>
      <c r="H5885" s="87"/>
      <c r="I5885" s="87"/>
      <c r="J5885" s="87"/>
      <c r="K5885" s="87"/>
      <c r="L5885" s="87"/>
      <c r="M5885" s="87"/>
      <c r="N5885" s="87"/>
      <c r="O5885" s="9"/>
    </row>
    <row r="5886" spans="2:15">
      <c r="B5886" s="32"/>
      <c r="C5886" s="7"/>
      <c r="D5886" s="38"/>
      <c r="E5886" s="38"/>
      <c r="F5886" s="88" t="s">
        <v>159</v>
      </c>
      <c r="G5886" s="87"/>
      <c r="H5886" s="87"/>
      <c r="I5886" s="87"/>
      <c r="J5886" s="87"/>
      <c r="K5886" s="87"/>
      <c r="L5886" s="87"/>
      <c r="M5886" s="87"/>
      <c r="N5886" s="87"/>
      <c r="O5886" s="9"/>
    </row>
    <row r="5887" spans="2:15">
      <c r="B5887" s="32"/>
      <c r="C5887" s="7"/>
      <c r="D5887" s="38"/>
      <c r="E5887" s="38"/>
      <c r="F5887" s="88" t="s">
        <v>160</v>
      </c>
      <c r="G5887" s="87"/>
      <c r="H5887" s="87"/>
      <c r="I5887" s="87"/>
      <c r="J5887" s="87"/>
      <c r="K5887" s="87"/>
      <c r="L5887" s="87"/>
      <c r="M5887" s="87"/>
      <c r="N5887" s="87"/>
      <c r="O5887" s="9"/>
    </row>
    <row r="5888" spans="2:15">
      <c r="B5888" s="32"/>
      <c r="C5888" s="7"/>
      <c r="D5888" s="38"/>
      <c r="E5888" s="38"/>
      <c r="F5888" s="88" t="s">
        <v>161</v>
      </c>
      <c r="G5888" s="87"/>
      <c r="H5888" s="87"/>
      <c r="I5888" s="87"/>
      <c r="J5888" s="87"/>
      <c r="K5888" s="87"/>
      <c r="L5888" s="87"/>
      <c r="M5888" s="87"/>
      <c r="N5888" s="87"/>
      <c r="O5888" s="9"/>
    </row>
    <row r="5889" spans="2:15">
      <c r="B5889" s="32"/>
      <c r="C5889" s="7" t="s">
        <v>22</v>
      </c>
      <c r="D5889" s="38" t="s">
        <v>162</v>
      </c>
      <c r="E5889" s="38" t="s">
        <v>3</v>
      </c>
      <c r="F5889" s="41" t="s">
        <v>163</v>
      </c>
      <c r="G5889" s="11"/>
      <c r="H5889" s="7" t="s">
        <v>164</v>
      </c>
      <c r="I5889" s="8"/>
      <c r="J5889" s="11" t="s">
        <v>165</v>
      </c>
      <c r="K5889" s="11"/>
      <c r="L5889" s="11"/>
      <c r="M5889" s="11"/>
      <c r="N5889" s="11"/>
      <c r="O5889" s="9"/>
    </row>
    <row r="5890" spans="2:15">
      <c r="B5890" s="32"/>
      <c r="C5890" s="7"/>
      <c r="D5890" s="38"/>
      <c r="E5890" s="42"/>
      <c r="F5890" s="41" t="s">
        <v>166</v>
      </c>
      <c r="G5890" s="28"/>
      <c r="H5890" s="7" t="s">
        <v>167</v>
      </c>
      <c r="I5890" s="43"/>
      <c r="J5890" s="7" t="s">
        <v>168</v>
      </c>
      <c r="K5890" s="11"/>
      <c r="L5890" s="11"/>
      <c r="M5890" s="11"/>
      <c r="N5890" s="11"/>
      <c r="O5890" s="9"/>
    </row>
    <row r="5891" spans="2:15">
      <c r="B5891" s="32"/>
      <c r="C5891" s="7"/>
      <c r="D5891" s="38"/>
      <c r="E5891" s="42"/>
      <c r="F5891" s="41" t="s">
        <v>169</v>
      </c>
      <c r="G5891" s="28"/>
      <c r="H5891" s="7" t="s">
        <v>170</v>
      </c>
      <c r="I5891" s="43"/>
      <c r="J5891" s="43" t="s">
        <v>168</v>
      </c>
      <c r="K5891" s="11"/>
      <c r="L5891" s="11"/>
      <c r="M5891" s="11"/>
      <c r="N5891" s="11"/>
      <c r="O5891" s="9"/>
    </row>
    <row r="5892" spans="2:15">
      <c r="B5892" s="32"/>
      <c r="C5892" s="7"/>
      <c r="D5892" s="38"/>
      <c r="E5892" s="42"/>
      <c r="F5892" s="41" t="s">
        <v>171</v>
      </c>
      <c r="G5892" s="28"/>
      <c r="H5892" s="7" t="s">
        <v>172</v>
      </c>
      <c r="I5892" s="43"/>
      <c r="J5892" s="43" t="s">
        <v>168</v>
      </c>
      <c r="K5892" s="11"/>
      <c r="L5892" s="11"/>
      <c r="M5892" s="11"/>
      <c r="N5892" s="11"/>
      <c r="O5892" s="9"/>
    </row>
    <row r="5893" spans="2:15">
      <c r="B5893" s="32"/>
      <c r="C5893" s="7"/>
      <c r="D5893" s="44"/>
      <c r="E5893" s="42"/>
      <c r="F5893" s="41" t="s">
        <v>173</v>
      </c>
      <c r="G5893" s="28"/>
      <c r="H5893" s="7" t="s">
        <v>174</v>
      </c>
      <c r="I5893" s="43"/>
      <c r="J5893" s="43" t="s">
        <v>168</v>
      </c>
      <c r="K5893" s="11"/>
      <c r="L5893" s="11"/>
      <c r="M5893" s="11"/>
      <c r="N5893" s="11"/>
      <c r="O5893" s="9"/>
    </row>
    <row r="5894" spans="2:15">
      <c r="B5894" s="32"/>
      <c r="C5894" s="7"/>
      <c r="D5894" s="44"/>
      <c r="E5894" s="42"/>
      <c r="F5894" s="41" t="s">
        <v>175</v>
      </c>
      <c r="G5894" s="28"/>
      <c r="H5894" s="7" t="s">
        <v>176</v>
      </c>
      <c r="I5894" s="43"/>
      <c r="J5894" s="43" t="s">
        <v>168</v>
      </c>
      <c r="K5894" s="11"/>
      <c r="L5894" s="11"/>
      <c r="M5894" s="11"/>
      <c r="N5894" s="11"/>
      <c r="O5894" s="9"/>
    </row>
    <row r="5895" spans="2:15">
      <c r="B5895" s="32"/>
      <c r="C5895" s="7" t="s">
        <v>24</v>
      </c>
      <c r="D5895" s="38" t="s">
        <v>177</v>
      </c>
      <c r="E5895" s="10"/>
      <c r="F5895" s="11" t="s">
        <v>178</v>
      </c>
      <c r="G5895" s="88" t="s">
        <v>179</v>
      </c>
      <c r="H5895" s="87"/>
      <c r="I5895" s="87"/>
      <c r="J5895" s="87"/>
      <c r="K5895" s="87"/>
      <c r="L5895" s="87"/>
      <c r="M5895" s="87"/>
      <c r="N5895" s="87"/>
      <c r="O5895" s="9"/>
    </row>
    <row r="5896" spans="2:15">
      <c r="B5896" s="32"/>
      <c r="C5896" s="11"/>
      <c r="D5896" s="44"/>
      <c r="E5896" s="44"/>
      <c r="F5896" s="28" t="s">
        <v>180</v>
      </c>
      <c r="G5896" s="88" t="s">
        <v>181</v>
      </c>
      <c r="H5896" s="87"/>
      <c r="I5896" s="87"/>
      <c r="J5896" s="87"/>
      <c r="K5896" s="87"/>
      <c r="L5896" s="87"/>
      <c r="M5896" s="87"/>
      <c r="N5896" s="87"/>
      <c r="O5896" s="9"/>
    </row>
    <row r="5897" spans="2:15">
      <c r="B5897" s="32"/>
      <c r="C5897" s="11"/>
      <c r="D5897" s="44"/>
      <c r="E5897" s="44"/>
      <c r="F5897" s="28" t="s">
        <v>182</v>
      </c>
      <c r="G5897" s="88" t="s">
        <v>183</v>
      </c>
      <c r="H5897" s="87"/>
      <c r="I5897" s="87"/>
      <c r="J5897" s="87"/>
      <c r="K5897" s="87"/>
      <c r="L5897" s="87"/>
      <c r="M5897" s="87"/>
      <c r="N5897" s="87"/>
      <c r="O5897" s="9"/>
    </row>
    <row r="5898" spans="2:15">
      <c r="B5898" s="32"/>
      <c r="C5898" s="11"/>
      <c r="D5898" s="44"/>
      <c r="E5898" s="44"/>
      <c r="F5898" s="28" t="s">
        <v>184</v>
      </c>
      <c r="G5898" s="88" t="s">
        <v>185</v>
      </c>
      <c r="H5898" s="88"/>
      <c r="I5898" s="88"/>
      <c r="J5898" s="88"/>
      <c r="K5898" s="88"/>
      <c r="L5898" s="88"/>
      <c r="M5898" s="88"/>
      <c r="N5898" s="88"/>
      <c r="O5898" s="9"/>
    </row>
    <row r="5899" spans="2:15">
      <c r="B5899" s="3"/>
      <c r="C5899" s="4"/>
      <c r="D5899" s="45"/>
      <c r="E5899" s="45"/>
      <c r="F5899" s="4"/>
      <c r="G5899" s="4"/>
      <c r="H5899" s="4"/>
      <c r="I5899" s="4"/>
      <c r="J5899" s="4"/>
      <c r="K5899" s="4"/>
      <c r="L5899" s="4"/>
      <c r="M5899" s="4"/>
      <c r="N5899" s="4"/>
      <c r="O5899" s="5"/>
    </row>
    <row r="5900" spans="2:15">
      <c r="B5900" s="6" t="s">
        <v>186</v>
      </c>
      <c r="C5900" s="89" t="s">
        <v>187</v>
      </c>
      <c r="D5900" s="90"/>
      <c r="E5900" s="7" t="s">
        <v>3</v>
      </c>
      <c r="F5900" s="7" t="s">
        <v>188</v>
      </c>
      <c r="G5900" s="7"/>
      <c r="H5900" s="10"/>
      <c r="I5900" s="7"/>
      <c r="J5900" s="11"/>
      <c r="K5900" s="11"/>
      <c r="L5900" s="11"/>
      <c r="M5900" s="11"/>
      <c r="N5900" s="11"/>
      <c r="O5900" s="9"/>
    </row>
    <row r="5901" spans="2:15">
      <c r="B5901" s="3"/>
      <c r="C5901" s="4"/>
      <c r="D5901" s="45"/>
      <c r="E5901" s="45"/>
      <c r="F5901" s="4"/>
      <c r="G5901" s="4"/>
      <c r="H5901" s="4"/>
      <c r="I5901" s="4"/>
      <c r="J5901" s="4"/>
      <c r="K5901" s="4"/>
      <c r="L5901" s="4"/>
      <c r="M5901" s="4"/>
      <c r="N5901" s="4"/>
      <c r="O5901" s="5"/>
    </row>
    <row r="5902" spans="2:15">
      <c r="B5902" s="6" t="s">
        <v>189</v>
      </c>
      <c r="C5902" s="7" t="s">
        <v>190</v>
      </c>
      <c r="D5902" s="7"/>
      <c r="E5902" s="38" t="s">
        <v>3</v>
      </c>
      <c r="F5902" s="28">
        <v>5</v>
      </c>
      <c r="G5902" s="11"/>
      <c r="H5902" s="11"/>
      <c r="I5902" s="11"/>
      <c r="J5902" s="7"/>
      <c r="K5902" s="11"/>
      <c r="L5902" s="11"/>
      <c r="M5902" s="11"/>
      <c r="N5902" s="11"/>
      <c r="O5902" s="9"/>
    </row>
    <row r="5903" spans="2:15">
      <c r="B5903" s="46"/>
      <c r="C5903" s="47"/>
      <c r="D5903" s="48"/>
      <c r="E5903" s="48"/>
      <c r="F5903" s="49"/>
      <c r="G5903" s="49"/>
      <c r="H5903" s="49"/>
      <c r="I5903" s="49"/>
      <c r="J5903" s="49"/>
      <c r="K5903" s="49"/>
      <c r="L5903" s="49"/>
      <c r="M5903" s="49"/>
      <c r="N5903" s="49"/>
      <c r="O5903" s="50"/>
    </row>
    <row r="5906" spans="11:11">
      <c r="K5906" s="55" t="s">
        <v>98</v>
      </c>
    </row>
    <row r="5907" spans="11:11">
      <c r="K5907" s="56" t="s">
        <v>644</v>
      </c>
    </row>
    <row r="5908" spans="11:11">
      <c r="K5908" s="58"/>
    </row>
    <row r="5909" spans="11:11">
      <c r="K5909" s="58"/>
    </row>
    <row r="5910" spans="11:11">
      <c r="K5910" s="58"/>
    </row>
    <row r="5911" spans="11:11">
      <c r="K5911" s="84" t="s">
        <v>645</v>
      </c>
    </row>
    <row r="5912" spans="11:11">
      <c r="K5912" s="57" t="s">
        <v>646</v>
      </c>
    </row>
    <row r="5999" spans="2:15">
      <c r="B5999" s="120" t="s">
        <v>0</v>
      </c>
      <c r="C5999" s="121"/>
      <c r="D5999" s="121"/>
      <c r="E5999" s="121"/>
      <c r="F5999" s="121"/>
      <c r="G5999" s="121"/>
      <c r="H5999" s="121"/>
      <c r="I5999" s="121"/>
      <c r="J5999" s="121"/>
      <c r="K5999" s="121"/>
      <c r="L5999" s="121"/>
      <c r="M5999" s="121"/>
      <c r="N5999" s="121"/>
      <c r="O5999" s="1"/>
    </row>
    <row r="6000" spans="2:15">
      <c r="B6000" s="3"/>
      <c r="C6000" s="4"/>
      <c r="D6000" s="4"/>
      <c r="E6000" s="4"/>
      <c r="F6000" s="4"/>
      <c r="G6000" s="4"/>
      <c r="H6000" s="4"/>
      <c r="I6000" s="4"/>
      <c r="J6000" s="4"/>
      <c r="K6000" s="4"/>
      <c r="L6000" s="4"/>
      <c r="M6000" s="4"/>
      <c r="N6000" s="4"/>
      <c r="O6000" s="5"/>
    </row>
    <row r="6001" spans="2:15">
      <c r="B6001" s="6" t="s">
        <v>1</v>
      </c>
      <c r="C6001" s="7" t="s">
        <v>2</v>
      </c>
      <c r="D6001" s="7"/>
      <c r="E6001" s="8" t="s">
        <v>3</v>
      </c>
      <c r="F6001" s="94" t="s">
        <v>388</v>
      </c>
      <c r="G6001" s="94"/>
      <c r="H6001" s="94"/>
      <c r="I6001" s="94"/>
      <c r="J6001" s="94"/>
      <c r="K6001" s="94"/>
      <c r="L6001" s="94"/>
      <c r="M6001" s="94"/>
      <c r="N6001" s="94"/>
      <c r="O6001" s="9"/>
    </row>
    <row r="6002" spans="2:15">
      <c r="B6002" s="6"/>
      <c r="C6002" s="7"/>
      <c r="D6002" s="7"/>
      <c r="E6002" s="8"/>
      <c r="F6002" s="7"/>
      <c r="G6002" s="7"/>
      <c r="H6002" s="7"/>
      <c r="I6002" s="7"/>
      <c r="J6002" s="7"/>
      <c r="K6002" s="7"/>
      <c r="L6002" s="7"/>
      <c r="M6002" s="7"/>
      <c r="N6002" s="7"/>
      <c r="O6002" s="9"/>
    </row>
    <row r="6003" spans="2:15">
      <c r="B6003" s="6" t="s">
        <v>4</v>
      </c>
      <c r="C6003" s="7" t="s">
        <v>5</v>
      </c>
      <c r="D6003" s="7"/>
      <c r="E6003" s="8" t="s">
        <v>3</v>
      </c>
      <c r="F6003" s="94"/>
      <c r="G6003" s="94"/>
      <c r="H6003" s="94"/>
      <c r="I6003" s="94"/>
      <c r="J6003" s="94"/>
      <c r="K6003" s="94"/>
      <c r="L6003" s="94"/>
      <c r="M6003" s="94"/>
      <c r="N6003" s="94"/>
      <c r="O6003" s="9"/>
    </row>
    <row r="6004" spans="2:15">
      <c r="B6004" s="6"/>
      <c r="C6004" s="7"/>
      <c r="D6004" s="7"/>
      <c r="E6004" s="8"/>
      <c r="F6004" s="7"/>
      <c r="G6004" s="7"/>
      <c r="H6004" s="7"/>
      <c r="I6004" s="7"/>
      <c r="J6004" s="7"/>
      <c r="K6004" s="7"/>
      <c r="L6004" s="7"/>
      <c r="M6004" s="7"/>
      <c r="N6004" s="7"/>
      <c r="O6004" s="9"/>
    </row>
    <row r="6005" spans="2:15">
      <c r="B6005" s="6" t="s">
        <v>6</v>
      </c>
      <c r="C6005" s="7" t="s">
        <v>7</v>
      </c>
      <c r="D6005" s="7"/>
      <c r="E6005" s="8" t="s">
        <v>3</v>
      </c>
      <c r="F6005" s="94" t="s">
        <v>8</v>
      </c>
      <c r="G6005" s="94"/>
      <c r="H6005" s="94"/>
      <c r="I6005" s="94"/>
      <c r="J6005" s="94"/>
      <c r="K6005" s="94"/>
      <c r="L6005" s="94"/>
      <c r="M6005" s="94"/>
      <c r="N6005" s="94"/>
      <c r="O6005" s="9"/>
    </row>
    <row r="6006" spans="2:15">
      <c r="B6006" s="6"/>
      <c r="C6006" s="7" t="s">
        <v>9</v>
      </c>
      <c r="D6006" s="11" t="s">
        <v>10</v>
      </c>
      <c r="E6006" s="8" t="s">
        <v>3</v>
      </c>
      <c r="F6006" s="94" t="s">
        <v>11</v>
      </c>
      <c r="G6006" s="94"/>
      <c r="H6006" s="94"/>
      <c r="I6006" s="94"/>
      <c r="J6006" s="94"/>
      <c r="K6006" s="94"/>
      <c r="L6006" s="94"/>
      <c r="M6006" s="94"/>
      <c r="N6006" s="94"/>
      <c r="O6006" s="9"/>
    </row>
    <row r="6007" spans="2:15">
      <c r="B6007" s="6"/>
      <c r="C6007" s="7" t="s">
        <v>12</v>
      </c>
      <c r="D6007" s="11" t="s">
        <v>13</v>
      </c>
      <c r="E6007" s="8" t="s">
        <v>3</v>
      </c>
      <c r="F6007" s="94" t="s">
        <v>11</v>
      </c>
      <c r="G6007" s="94"/>
      <c r="H6007" s="94"/>
      <c r="I6007" s="94"/>
      <c r="J6007" s="94"/>
      <c r="K6007" s="94"/>
      <c r="L6007" s="94"/>
      <c r="M6007" s="94"/>
      <c r="N6007" s="94"/>
      <c r="O6007" s="9"/>
    </row>
    <row r="6008" spans="2:15">
      <c r="B6008" s="6"/>
      <c r="C6008" s="7" t="s">
        <v>14</v>
      </c>
      <c r="D6008" s="11" t="s">
        <v>15</v>
      </c>
      <c r="E6008" s="8" t="s">
        <v>3</v>
      </c>
      <c r="F6008" s="94" t="s">
        <v>16</v>
      </c>
      <c r="G6008" s="94"/>
      <c r="H6008" s="94"/>
      <c r="I6008" s="94"/>
      <c r="J6008" s="94"/>
      <c r="K6008" s="94"/>
      <c r="L6008" s="94"/>
      <c r="M6008" s="94"/>
      <c r="N6008" s="94"/>
      <c r="O6008" s="9"/>
    </row>
    <row r="6009" spans="2:15">
      <c r="B6009" s="6"/>
      <c r="C6009" s="7" t="s">
        <v>17</v>
      </c>
      <c r="D6009" s="11" t="s">
        <v>18</v>
      </c>
      <c r="E6009" s="8" t="s">
        <v>3</v>
      </c>
      <c r="F6009" s="94" t="s">
        <v>441</v>
      </c>
      <c r="G6009" s="94"/>
      <c r="H6009" s="94"/>
      <c r="I6009" s="94"/>
      <c r="J6009" s="94"/>
      <c r="K6009" s="94"/>
      <c r="L6009" s="94"/>
      <c r="M6009" s="94"/>
      <c r="N6009" s="94"/>
      <c r="O6009" s="9"/>
    </row>
    <row r="6010" spans="2:15">
      <c r="B6010" s="6"/>
      <c r="C6010" s="7" t="s">
        <v>20</v>
      </c>
      <c r="D6010" s="11" t="s">
        <v>21</v>
      </c>
      <c r="E6010" s="8" t="s">
        <v>3</v>
      </c>
      <c r="F6010" s="94" t="s">
        <v>11</v>
      </c>
      <c r="G6010" s="94"/>
      <c r="H6010" s="94"/>
      <c r="I6010" s="94"/>
      <c r="J6010" s="94"/>
      <c r="K6010" s="94"/>
      <c r="L6010" s="94"/>
      <c r="M6010" s="94"/>
      <c r="N6010" s="94"/>
      <c r="O6010" s="9"/>
    </row>
    <row r="6011" spans="2:15">
      <c r="B6011" s="6"/>
      <c r="C6011" s="7" t="s">
        <v>22</v>
      </c>
      <c r="D6011" s="11" t="s">
        <v>23</v>
      </c>
      <c r="E6011" s="8" t="s">
        <v>3</v>
      </c>
      <c r="F6011" s="112" t="s">
        <v>11</v>
      </c>
      <c r="G6011" s="112"/>
      <c r="H6011" s="112"/>
      <c r="I6011" s="94"/>
      <c r="J6011" s="94"/>
      <c r="K6011" s="94"/>
      <c r="L6011" s="94"/>
      <c r="M6011" s="94"/>
      <c r="N6011" s="94"/>
      <c r="O6011" s="9"/>
    </row>
    <row r="6012" spans="2:15">
      <c r="B6012" s="6"/>
      <c r="C6012" s="7" t="s">
        <v>24</v>
      </c>
      <c r="D6012" s="11" t="s">
        <v>25</v>
      </c>
      <c r="E6012" s="8" t="s">
        <v>3</v>
      </c>
      <c r="F6012" s="112" t="s">
        <v>446</v>
      </c>
      <c r="G6012" s="112"/>
      <c r="H6012" s="112"/>
      <c r="I6012" s="94"/>
      <c r="J6012" s="94"/>
      <c r="K6012" s="94"/>
      <c r="L6012" s="94"/>
      <c r="M6012" s="94"/>
      <c r="N6012" s="94"/>
      <c r="O6012" s="9"/>
    </row>
    <row r="6013" spans="2:15">
      <c r="B6013" s="6"/>
      <c r="C6013" s="7"/>
      <c r="D6013" s="11"/>
      <c r="E6013" s="8"/>
      <c r="F6013" s="12"/>
      <c r="G6013" s="12"/>
      <c r="H6013" s="12"/>
      <c r="I6013" s="7"/>
      <c r="J6013" s="7"/>
      <c r="K6013" s="7"/>
      <c r="L6013" s="7"/>
      <c r="M6013" s="7"/>
      <c r="N6013" s="7"/>
      <c r="O6013" s="9"/>
    </row>
    <row r="6014" spans="2:15" ht="42.6" customHeight="1">
      <c r="B6014" s="6" t="s">
        <v>26</v>
      </c>
      <c r="C6014" s="7" t="s">
        <v>27</v>
      </c>
      <c r="D6014" s="7"/>
      <c r="E6014" s="8" t="s">
        <v>3</v>
      </c>
      <c r="F6014" s="89" t="s">
        <v>390</v>
      </c>
      <c r="G6014" s="89"/>
      <c r="H6014" s="89"/>
      <c r="I6014" s="89"/>
      <c r="J6014" s="89"/>
      <c r="K6014" s="89"/>
      <c r="L6014" s="89"/>
      <c r="M6014" s="89"/>
      <c r="N6014" s="89"/>
      <c r="O6014" s="9"/>
    </row>
    <row r="6015" spans="2:15">
      <c r="B6015" s="6"/>
      <c r="C6015" s="7"/>
      <c r="D6015" s="7"/>
      <c r="E6015" s="8"/>
      <c r="F6015" s="13"/>
      <c r="G6015" s="13"/>
      <c r="H6015" s="13"/>
      <c r="I6015" s="13"/>
      <c r="J6015" s="13"/>
      <c r="K6015" s="13"/>
      <c r="L6015" s="13"/>
      <c r="M6015" s="13"/>
      <c r="N6015" s="13"/>
      <c r="O6015" s="9"/>
    </row>
    <row r="6016" spans="2:15">
      <c r="B6016" s="6" t="s">
        <v>28</v>
      </c>
      <c r="C6016" s="7" t="s">
        <v>29</v>
      </c>
      <c r="D6016" s="7"/>
      <c r="E6016" s="8" t="s">
        <v>3</v>
      </c>
      <c r="F6016" s="113"/>
      <c r="G6016" s="113"/>
      <c r="H6016" s="113"/>
      <c r="I6016" s="113"/>
      <c r="J6016" s="113"/>
      <c r="K6016" s="113"/>
      <c r="L6016" s="113"/>
      <c r="M6016" s="113"/>
      <c r="N6016" s="113"/>
      <c r="O6016" s="9"/>
    </row>
    <row r="6017" spans="2:15">
      <c r="B6017" s="6"/>
      <c r="C6017" s="7" t="s">
        <v>9</v>
      </c>
      <c r="D6017" s="11" t="s">
        <v>30</v>
      </c>
      <c r="E6017" s="8" t="s">
        <v>31</v>
      </c>
      <c r="F6017" s="88" t="s">
        <v>391</v>
      </c>
      <c r="G6017" s="88"/>
      <c r="H6017" s="88"/>
      <c r="I6017" s="88"/>
      <c r="J6017" s="88"/>
      <c r="K6017" s="88"/>
      <c r="L6017" s="88"/>
      <c r="M6017" s="88"/>
      <c r="N6017" s="88"/>
      <c r="O6017" s="9"/>
    </row>
    <row r="6018" spans="2:15">
      <c r="B6018" s="6"/>
      <c r="C6018" s="7" t="s">
        <v>12</v>
      </c>
      <c r="D6018" s="11" t="s">
        <v>32</v>
      </c>
      <c r="E6018" s="8" t="s">
        <v>3</v>
      </c>
      <c r="F6018" s="7" t="s">
        <v>33</v>
      </c>
      <c r="G6018" s="52" t="s">
        <v>392</v>
      </c>
      <c r="H6018" s="7"/>
      <c r="I6018" s="7"/>
      <c r="J6018" s="7"/>
      <c r="K6018" s="7"/>
      <c r="L6018" s="7"/>
      <c r="M6018" s="7"/>
      <c r="N6018" s="7"/>
      <c r="O6018" s="9"/>
    </row>
    <row r="6019" spans="2:15">
      <c r="B6019" s="6"/>
      <c r="C6019" s="7"/>
      <c r="D6019" s="11"/>
      <c r="E6019" s="8"/>
      <c r="F6019" s="7" t="s">
        <v>34</v>
      </c>
      <c r="G6019" s="7" t="s">
        <v>204</v>
      </c>
      <c r="H6019" s="7"/>
      <c r="I6019" s="7"/>
      <c r="J6019" s="7"/>
      <c r="K6019" s="7"/>
      <c r="L6019" s="7"/>
      <c r="M6019" s="7"/>
      <c r="N6019" s="7"/>
      <c r="O6019" s="9"/>
    </row>
    <row r="6020" spans="2:15">
      <c r="B6020" s="6"/>
      <c r="C6020" s="7"/>
      <c r="D6020" s="11"/>
      <c r="E6020" s="8"/>
      <c r="F6020" s="7" t="s">
        <v>6</v>
      </c>
      <c r="G6020" s="7" t="s">
        <v>36</v>
      </c>
      <c r="H6020" s="7"/>
      <c r="I6020" s="7"/>
      <c r="J6020" s="7"/>
      <c r="K6020" s="7"/>
      <c r="L6020" s="7"/>
      <c r="M6020" s="7"/>
      <c r="N6020" s="7"/>
      <c r="O6020" s="9"/>
    </row>
    <row r="6021" spans="2:15">
      <c r="B6021" s="6"/>
      <c r="C6021" s="7" t="s">
        <v>14</v>
      </c>
      <c r="D6021" s="11" t="s">
        <v>37</v>
      </c>
      <c r="E6021" s="8" t="s">
        <v>3</v>
      </c>
      <c r="F6021" s="88"/>
      <c r="G6021" s="88"/>
      <c r="H6021" s="88"/>
      <c r="I6021" s="88"/>
      <c r="J6021" s="88"/>
      <c r="K6021" s="88"/>
      <c r="L6021" s="88"/>
      <c r="M6021" s="88"/>
      <c r="N6021" s="88"/>
      <c r="O6021" s="9"/>
    </row>
    <row r="6022" spans="2:15">
      <c r="B6022" s="6"/>
      <c r="C6022" s="7"/>
      <c r="D6022" s="11"/>
      <c r="E6022" s="8"/>
      <c r="F6022" s="13"/>
      <c r="G6022" s="13"/>
      <c r="H6022" s="13"/>
      <c r="I6022" s="13"/>
      <c r="J6022" s="13"/>
      <c r="K6022" s="13"/>
      <c r="L6022" s="13"/>
      <c r="M6022" s="13"/>
      <c r="N6022" s="13"/>
      <c r="O6022" s="9"/>
    </row>
    <row r="6023" spans="2:15">
      <c r="B6023" s="6" t="s">
        <v>38</v>
      </c>
      <c r="C6023" s="7" t="s">
        <v>39</v>
      </c>
      <c r="D6023" s="7"/>
      <c r="E6023" s="11" t="s">
        <v>3</v>
      </c>
      <c r="F6023" s="11"/>
      <c r="G6023" s="11"/>
      <c r="H6023" s="11"/>
      <c r="I6023" s="11"/>
      <c r="J6023" s="11"/>
      <c r="K6023" s="11"/>
      <c r="L6023" s="11"/>
      <c r="M6023" s="11"/>
      <c r="N6023" s="11"/>
      <c r="O6023" s="9"/>
    </row>
    <row r="6024" spans="2:15" ht="46.8">
      <c r="B6024" s="14"/>
      <c r="C6024" s="15" t="s">
        <v>40</v>
      </c>
      <c r="D6024" s="105" t="s">
        <v>41</v>
      </c>
      <c r="E6024" s="106"/>
      <c r="F6024" s="106"/>
      <c r="G6024" s="106"/>
      <c r="H6024" s="106"/>
      <c r="I6024" s="107"/>
      <c r="J6024" s="16" t="s">
        <v>42</v>
      </c>
      <c r="K6024" s="16" t="s">
        <v>43</v>
      </c>
      <c r="L6024" s="16" t="s">
        <v>44</v>
      </c>
      <c r="M6024" s="16" t="s">
        <v>45</v>
      </c>
      <c r="N6024" s="16" t="s">
        <v>46</v>
      </c>
      <c r="O6024" s="5"/>
    </row>
    <row r="6025" spans="2:15" ht="34.950000000000003" customHeight="1">
      <c r="B6025" s="6"/>
      <c r="C6025" s="53">
        <v>1</v>
      </c>
      <c r="D6025" s="127" t="s">
        <v>393</v>
      </c>
      <c r="E6025" s="128"/>
      <c r="F6025" s="129"/>
      <c r="G6025" s="129"/>
      <c r="H6025" s="129"/>
      <c r="I6025" s="130"/>
      <c r="J6025" s="17" t="s">
        <v>47</v>
      </c>
      <c r="K6025" s="18">
        <v>36</v>
      </c>
      <c r="L6025" s="19">
        <v>5</v>
      </c>
      <c r="M6025" s="20">
        <f>K6025*L6025</f>
        <v>180</v>
      </c>
      <c r="N6025" s="21">
        <f>M6025/1250</f>
        <v>0.14399999999999999</v>
      </c>
      <c r="O6025" s="9"/>
    </row>
    <row r="6026" spans="2:15" ht="34.950000000000003" customHeight="1">
      <c r="B6026" s="6"/>
      <c r="C6026" s="53">
        <v>2</v>
      </c>
      <c r="D6026" s="134" t="s">
        <v>394</v>
      </c>
      <c r="E6026" s="135"/>
      <c r="F6026" s="135"/>
      <c r="G6026" s="135"/>
      <c r="H6026" s="135"/>
      <c r="I6026" s="136"/>
      <c r="J6026" s="17" t="s">
        <v>47</v>
      </c>
      <c r="K6026" s="18">
        <v>36</v>
      </c>
      <c r="L6026" s="19">
        <v>5</v>
      </c>
      <c r="M6026" s="20">
        <f t="shared" ref="M6026:M6034" si="73">K6026*L6026</f>
        <v>180</v>
      </c>
      <c r="N6026" s="21">
        <f t="shared" ref="N6026:N6033" si="74">M6026/1250</f>
        <v>0.14399999999999999</v>
      </c>
      <c r="O6026" s="9"/>
    </row>
    <row r="6027" spans="2:15" ht="34.950000000000003" customHeight="1">
      <c r="B6027" s="6"/>
      <c r="C6027" s="53">
        <v>3</v>
      </c>
      <c r="D6027" s="134" t="s">
        <v>395</v>
      </c>
      <c r="E6027" s="135"/>
      <c r="F6027" s="135"/>
      <c r="G6027" s="135"/>
      <c r="H6027" s="135"/>
      <c r="I6027" s="136"/>
      <c r="J6027" s="17" t="s">
        <v>47</v>
      </c>
      <c r="K6027" s="18">
        <v>36</v>
      </c>
      <c r="L6027" s="19">
        <v>5</v>
      </c>
      <c r="M6027" s="20">
        <f t="shared" si="73"/>
        <v>180</v>
      </c>
      <c r="N6027" s="21">
        <f t="shared" si="74"/>
        <v>0.14399999999999999</v>
      </c>
      <c r="O6027" s="9"/>
    </row>
    <row r="6028" spans="2:15" ht="34.950000000000003" customHeight="1">
      <c r="B6028" s="6"/>
      <c r="C6028" s="53">
        <v>4</v>
      </c>
      <c r="D6028" s="134" t="s">
        <v>396</v>
      </c>
      <c r="E6028" s="135"/>
      <c r="F6028" s="135"/>
      <c r="G6028" s="135"/>
      <c r="H6028" s="135"/>
      <c r="I6028" s="136"/>
      <c r="J6028" s="17" t="s">
        <v>47</v>
      </c>
      <c r="K6028" s="18">
        <v>36</v>
      </c>
      <c r="L6028" s="19">
        <v>5</v>
      </c>
      <c r="M6028" s="20">
        <f t="shared" si="73"/>
        <v>180</v>
      </c>
      <c r="N6028" s="21">
        <f t="shared" si="74"/>
        <v>0.14399999999999999</v>
      </c>
      <c r="O6028" s="9"/>
    </row>
    <row r="6029" spans="2:15" ht="34.950000000000003" customHeight="1">
      <c r="B6029" s="6"/>
      <c r="C6029" s="53">
        <v>5</v>
      </c>
      <c r="D6029" s="134" t="s">
        <v>397</v>
      </c>
      <c r="E6029" s="135"/>
      <c r="F6029" s="135"/>
      <c r="G6029" s="135"/>
      <c r="H6029" s="135"/>
      <c r="I6029" s="136"/>
      <c r="J6029" s="17" t="s">
        <v>47</v>
      </c>
      <c r="K6029" s="18">
        <v>36</v>
      </c>
      <c r="L6029" s="19">
        <v>5</v>
      </c>
      <c r="M6029" s="20">
        <f t="shared" si="73"/>
        <v>180</v>
      </c>
      <c r="N6029" s="21">
        <f t="shared" si="74"/>
        <v>0.14399999999999999</v>
      </c>
      <c r="O6029" s="9"/>
    </row>
    <row r="6030" spans="2:15" ht="34.950000000000003" customHeight="1">
      <c r="B6030" s="6"/>
      <c r="C6030" s="53">
        <v>6</v>
      </c>
      <c r="D6030" s="134" t="s">
        <v>398</v>
      </c>
      <c r="E6030" s="135"/>
      <c r="F6030" s="135"/>
      <c r="G6030" s="135"/>
      <c r="H6030" s="135"/>
      <c r="I6030" s="136"/>
      <c r="J6030" s="17" t="s">
        <v>47</v>
      </c>
      <c r="K6030" s="18">
        <v>36</v>
      </c>
      <c r="L6030" s="19">
        <v>5</v>
      </c>
      <c r="M6030" s="20">
        <f t="shared" si="73"/>
        <v>180</v>
      </c>
      <c r="N6030" s="21">
        <f t="shared" si="74"/>
        <v>0.14399999999999999</v>
      </c>
      <c r="O6030" s="9"/>
    </row>
    <row r="6031" spans="2:15" ht="34.950000000000003" customHeight="1">
      <c r="B6031" s="6"/>
      <c r="C6031" s="53">
        <v>7</v>
      </c>
      <c r="D6031" s="134" t="s">
        <v>399</v>
      </c>
      <c r="E6031" s="135"/>
      <c r="F6031" s="135"/>
      <c r="G6031" s="135"/>
      <c r="H6031" s="135"/>
      <c r="I6031" s="136"/>
      <c r="J6031" s="17" t="s">
        <v>47</v>
      </c>
      <c r="K6031" s="18">
        <v>36</v>
      </c>
      <c r="L6031" s="19">
        <v>5</v>
      </c>
      <c r="M6031" s="20">
        <f t="shared" si="73"/>
        <v>180</v>
      </c>
      <c r="N6031" s="21">
        <f t="shared" si="74"/>
        <v>0.14399999999999999</v>
      </c>
      <c r="O6031" s="9"/>
    </row>
    <row r="6032" spans="2:15" ht="34.950000000000003" customHeight="1">
      <c r="B6032" s="6"/>
      <c r="C6032" s="53">
        <v>8</v>
      </c>
      <c r="D6032" s="134" t="s">
        <v>400</v>
      </c>
      <c r="E6032" s="135"/>
      <c r="F6032" s="135"/>
      <c r="G6032" s="135"/>
      <c r="H6032" s="135"/>
      <c r="I6032" s="136"/>
      <c r="J6032" s="17" t="s">
        <v>47</v>
      </c>
      <c r="K6032" s="18">
        <v>36</v>
      </c>
      <c r="L6032" s="19">
        <v>5</v>
      </c>
      <c r="M6032" s="20">
        <f t="shared" si="73"/>
        <v>180</v>
      </c>
      <c r="N6032" s="21">
        <f t="shared" si="74"/>
        <v>0.14399999999999999</v>
      </c>
      <c r="O6032" s="9"/>
    </row>
    <row r="6033" spans="2:15" ht="34.950000000000003" customHeight="1">
      <c r="B6033" s="6"/>
      <c r="C6033" s="53">
        <v>9</v>
      </c>
      <c r="D6033" s="134" t="s">
        <v>401</v>
      </c>
      <c r="E6033" s="135"/>
      <c r="F6033" s="135"/>
      <c r="G6033" s="135"/>
      <c r="H6033" s="135"/>
      <c r="I6033" s="136"/>
      <c r="J6033" s="17" t="s">
        <v>47</v>
      </c>
      <c r="K6033" s="18">
        <v>36</v>
      </c>
      <c r="L6033" s="19">
        <v>5</v>
      </c>
      <c r="M6033" s="20">
        <f t="shared" si="73"/>
        <v>180</v>
      </c>
      <c r="N6033" s="21">
        <f t="shared" si="74"/>
        <v>0.14399999999999999</v>
      </c>
      <c r="O6033" s="9"/>
    </row>
    <row r="6034" spans="2:15" ht="34.950000000000003" customHeight="1">
      <c r="B6034" s="6"/>
      <c r="C6034" s="53">
        <v>10</v>
      </c>
      <c r="D6034" s="134" t="s">
        <v>402</v>
      </c>
      <c r="E6034" s="135"/>
      <c r="F6034" s="135"/>
      <c r="G6034" s="135"/>
      <c r="H6034" s="135"/>
      <c r="I6034" s="136"/>
      <c r="J6034" s="17" t="s">
        <v>47</v>
      </c>
      <c r="K6034" s="18">
        <v>36</v>
      </c>
      <c r="L6034" s="19">
        <v>5</v>
      </c>
      <c r="M6034" s="20">
        <f t="shared" si="73"/>
        <v>180</v>
      </c>
      <c r="N6034" s="21">
        <f>M6034/1250</f>
        <v>0.14399999999999999</v>
      </c>
      <c r="O6034" s="9"/>
    </row>
    <row r="6035" spans="2:15">
      <c r="B6035" s="14"/>
      <c r="C6035" s="118" t="s">
        <v>48</v>
      </c>
      <c r="D6035" s="119"/>
      <c r="E6035" s="119"/>
      <c r="F6035" s="119"/>
      <c r="G6035" s="119"/>
      <c r="H6035" s="119"/>
      <c r="I6035" s="119"/>
      <c r="J6035" s="119"/>
      <c r="K6035" s="119"/>
      <c r="L6035" s="119"/>
      <c r="M6035" s="25">
        <f>SUM(M6025:M6025)</f>
        <v>180</v>
      </c>
      <c r="N6035" s="26">
        <f>SUM(N6025:N6034)</f>
        <v>1.4399999999999997</v>
      </c>
      <c r="O6035" s="5"/>
    </row>
    <row r="6036" spans="2:15">
      <c r="B6036" s="14"/>
      <c r="C6036" s="118" t="s">
        <v>49</v>
      </c>
      <c r="D6036" s="119"/>
      <c r="E6036" s="119"/>
      <c r="F6036" s="119"/>
      <c r="G6036" s="119"/>
      <c r="H6036" s="119"/>
      <c r="I6036" s="119"/>
      <c r="J6036" s="119"/>
      <c r="K6036" s="119"/>
      <c r="L6036" s="119"/>
      <c r="M6036" s="119"/>
      <c r="N6036" s="27" t="str">
        <f>ROUND(N6035,0)&amp;" Orang"</f>
        <v>1 Orang</v>
      </c>
      <c r="O6036" s="5"/>
    </row>
    <row r="6037" spans="2:15">
      <c r="B6037" s="14"/>
      <c r="C6037" s="4"/>
      <c r="D6037" s="4"/>
      <c r="E6037" s="4"/>
      <c r="F6037" s="4"/>
      <c r="G6037" s="4"/>
      <c r="H6037" s="4"/>
      <c r="I6037" s="4"/>
      <c r="J6037" s="4"/>
      <c r="K6037" s="4"/>
      <c r="L6037" s="4"/>
      <c r="M6037" s="4"/>
      <c r="N6037" s="4"/>
      <c r="O6037" s="5"/>
    </row>
    <row r="6038" spans="2:15">
      <c r="B6038" s="6" t="s">
        <v>50</v>
      </c>
      <c r="C6038" s="7" t="s">
        <v>51</v>
      </c>
      <c r="D6038" s="7"/>
      <c r="E6038" s="8" t="s">
        <v>3</v>
      </c>
      <c r="F6038" s="88"/>
      <c r="G6038" s="88"/>
      <c r="H6038" s="88"/>
      <c r="I6038" s="88"/>
      <c r="J6038" s="88"/>
      <c r="K6038" s="88"/>
      <c r="L6038" s="88"/>
      <c r="M6038" s="88"/>
      <c r="N6038" s="88"/>
      <c r="O6038" s="9"/>
    </row>
    <row r="6039" spans="2:15">
      <c r="B6039" s="6"/>
      <c r="C6039" s="28">
        <v>1</v>
      </c>
      <c r="D6039" s="88" t="s">
        <v>403</v>
      </c>
      <c r="E6039" s="110"/>
      <c r="F6039" s="110"/>
      <c r="G6039" s="110"/>
      <c r="H6039" s="110"/>
      <c r="I6039" s="110"/>
      <c r="J6039" s="110"/>
      <c r="K6039" s="110"/>
      <c r="L6039" s="110"/>
      <c r="M6039" s="110"/>
      <c r="N6039" s="110"/>
      <c r="O6039" s="9"/>
    </row>
    <row r="6040" spans="2:15">
      <c r="B6040" s="6"/>
      <c r="C6040" s="28">
        <v>2</v>
      </c>
      <c r="D6040" s="88" t="s">
        <v>404</v>
      </c>
      <c r="E6040" s="111"/>
      <c r="F6040" s="111"/>
      <c r="G6040" s="111"/>
      <c r="H6040" s="111"/>
      <c r="I6040" s="111"/>
      <c r="J6040" s="111"/>
      <c r="K6040" s="111"/>
      <c r="L6040" s="111"/>
      <c r="M6040" s="111"/>
      <c r="N6040" s="111"/>
      <c r="O6040" s="9"/>
    </row>
    <row r="6041" spans="2:15">
      <c r="B6041" s="6"/>
      <c r="C6041" s="28">
        <v>3</v>
      </c>
      <c r="D6041" s="88" t="s">
        <v>405</v>
      </c>
      <c r="E6041" s="111"/>
      <c r="F6041" s="111"/>
      <c r="G6041" s="111"/>
      <c r="H6041" s="111"/>
      <c r="I6041" s="111"/>
      <c r="J6041" s="111"/>
      <c r="K6041" s="111"/>
      <c r="L6041" s="111"/>
      <c r="M6041" s="111"/>
      <c r="N6041" s="111"/>
      <c r="O6041" s="9"/>
    </row>
    <row r="6042" spans="2:15">
      <c r="B6042" s="6"/>
      <c r="C6042" s="28">
        <v>4</v>
      </c>
      <c r="D6042" s="88" t="s">
        <v>406</v>
      </c>
      <c r="E6042" s="111"/>
      <c r="F6042" s="111"/>
      <c r="G6042" s="111"/>
      <c r="H6042" s="111"/>
      <c r="I6042" s="111"/>
      <c r="J6042" s="111"/>
      <c r="K6042" s="111"/>
      <c r="L6042" s="111"/>
      <c r="M6042" s="111"/>
      <c r="N6042" s="111"/>
      <c r="O6042" s="9"/>
    </row>
    <row r="6043" spans="2:15">
      <c r="B6043" s="6"/>
      <c r="C6043" s="28">
        <v>5</v>
      </c>
      <c r="D6043" s="88" t="s">
        <v>407</v>
      </c>
      <c r="E6043" s="111"/>
      <c r="F6043" s="111"/>
      <c r="G6043" s="111"/>
      <c r="H6043" s="111"/>
      <c r="I6043" s="111"/>
      <c r="J6043" s="111"/>
      <c r="K6043" s="111"/>
      <c r="L6043" s="111"/>
      <c r="M6043" s="111"/>
      <c r="N6043" s="111"/>
      <c r="O6043" s="9"/>
    </row>
    <row r="6044" spans="2:15">
      <c r="B6044" s="6"/>
      <c r="C6044" s="28">
        <v>6</v>
      </c>
      <c r="D6044" s="88" t="s">
        <v>232</v>
      </c>
      <c r="E6044" s="111"/>
      <c r="F6044" s="111"/>
      <c r="G6044" s="111"/>
      <c r="H6044" s="111"/>
      <c r="I6044" s="111"/>
      <c r="J6044" s="111"/>
      <c r="K6044" s="111"/>
      <c r="L6044" s="111"/>
      <c r="M6044" s="111"/>
      <c r="N6044" s="111"/>
      <c r="O6044" s="9"/>
    </row>
    <row r="6045" spans="2:15">
      <c r="B6045" s="14"/>
      <c r="C6045" s="4"/>
      <c r="D6045" s="11"/>
      <c r="E6045" s="11"/>
      <c r="F6045" s="11"/>
      <c r="G6045" s="11"/>
      <c r="H6045" s="11"/>
      <c r="I6045" s="11"/>
      <c r="J6045" s="11"/>
      <c r="K6045" s="11"/>
      <c r="L6045" s="11"/>
      <c r="M6045" s="11"/>
      <c r="N6045" s="11"/>
      <c r="O6045" s="5"/>
    </row>
    <row r="6046" spans="2:15">
      <c r="B6046" s="6" t="s">
        <v>58</v>
      </c>
      <c r="C6046" s="7" t="s">
        <v>59</v>
      </c>
      <c r="D6046" s="7"/>
      <c r="E6046" s="11" t="s">
        <v>3</v>
      </c>
      <c r="F6046" s="11"/>
      <c r="G6046" s="11"/>
      <c r="H6046" s="11"/>
      <c r="I6046" s="11"/>
      <c r="J6046" s="11"/>
      <c r="K6046" s="11"/>
      <c r="L6046" s="11"/>
      <c r="M6046" s="11"/>
      <c r="N6046" s="11"/>
      <c r="O6046" s="9"/>
    </row>
    <row r="6047" spans="2:15">
      <c r="B6047" s="14"/>
      <c r="C6047" s="15" t="s">
        <v>40</v>
      </c>
      <c r="D6047" s="105" t="s">
        <v>59</v>
      </c>
      <c r="E6047" s="106"/>
      <c r="F6047" s="106"/>
      <c r="G6047" s="106"/>
      <c r="H6047" s="106"/>
      <c r="I6047" s="107"/>
      <c r="J6047" s="105" t="s">
        <v>60</v>
      </c>
      <c r="K6047" s="108"/>
      <c r="L6047" s="108"/>
      <c r="M6047" s="108"/>
      <c r="N6047" s="109"/>
      <c r="O6047" s="5"/>
    </row>
    <row r="6048" spans="2:15">
      <c r="B6048" s="3"/>
      <c r="C6048" s="29">
        <v>1</v>
      </c>
      <c r="D6048" s="98" t="s">
        <v>250</v>
      </c>
      <c r="E6048" s="99"/>
      <c r="F6048" s="99"/>
      <c r="G6048" s="99"/>
      <c r="H6048" s="99"/>
      <c r="I6048" s="100"/>
      <c r="J6048" s="98" t="s">
        <v>251</v>
      </c>
      <c r="K6048" s="99"/>
      <c r="L6048" s="99"/>
      <c r="M6048" s="99"/>
      <c r="N6048" s="100"/>
      <c r="O6048" s="5"/>
    </row>
    <row r="6049" spans="2:15">
      <c r="B6049" s="3"/>
      <c r="C6049" s="29">
        <v>2</v>
      </c>
      <c r="D6049" s="98" t="s">
        <v>252</v>
      </c>
      <c r="E6049" s="99"/>
      <c r="F6049" s="99"/>
      <c r="G6049" s="99"/>
      <c r="H6049" s="99"/>
      <c r="I6049" s="100"/>
      <c r="J6049" s="98" t="s">
        <v>253</v>
      </c>
      <c r="K6049" s="99"/>
      <c r="L6049" s="99"/>
      <c r="M6049" s="99"/>
      <c r="N6049" s="100"/>
      <c r="O6049" s="5"/>
    </row>
    <row r="6050" spans="2:15">
      <c r="B6050" s="3"/>
      <c r="C6050" s="29">
        <v>3</v>
      </c>
      <c r="D6050" s="98" t="s">
        <v>254</v>
      </c>
      <c r="E6050" s="99"/>
      <c r="F6050" s="99"/>
      <c r="G6050" s="99"/>
      <c r="H6050" s="99"/>
      <c r="I6050" s="100"/>
      <c r="J6050" s="98" t="s">
        <v>255</v>
      </c>
      <c r="K6050" s="99"/>
      <c r="L6050" s="99"/>
      <c r="M6050" s="99"/>
      <c r="N6050" s="100"/>
      <c r="O6050" s="5"/>
    </row>
    <row r="6051" spans="2:15">
      <c r="B6051" s="3"/>
      <c r="C6051" s="29">
        <v>4</v>
      </c>
      <c r="D6051" s="98" t="s">
        <v>256</v>
      </c>
      <c r="E6051" s="99"/>
      <c r="F6051" s="99"/>
      <c r="G6051" s="99"/>
      <c r="H6051" s="99"/>
      <c r="I6051" s="100"/>
      <c r="J6051" s="98" t="s">
        <v>257</v>
      </c>
      <c r="K6051" s="99"/>
      <c r="L6051" s="99"/>
      <c r="M6051" s="99"/>
      <c r="N6051" s="100"/>
      <c r="O6051" s="5"/>
    </row>
    <row r="6052" spans="2:15">
      <c r="B6052" s="3"/>
      <c r="C6052" s="29">
        <v>5</v>
      </c>
      <c r="D6052" s="98" t="s">
        <v>258</v>
      </c>
      <c r="E6052" s="99"/>
      <c r="F6052" s="99"/>
      <c r="G6052" s="99"/>
      <c r="H6052" s="99"/>
      <c r="I6052" s="100"/>
      <c r="J6052" s="98" t="s">
        <v>259</v>
      </c>
      <c r="K6052" s="99"/>
      <c r="L6052" s="99"/>
      <c r="M6052" s="99"/>
      <c r="N6052" s="100"/>
      <c r="O6052" s="5"/>
    </row>
    <row r="6053" spans="2:15">
      <c r="B6053" s="3"/>
      <c r="C6053" s="4"/>
      <c r="D6053" s="4"/>
      <c r="E6053" s="4"/>
      <c r="F6053" s="30"/>
      <c r="G6053" s="30"/>
      <c r="H6053" s="30"/>
      <c r="I6053" s="30"/>
      <c r="J6053" s="30"/>
      <c r="K6053" s="30"/>
      <c r="L6053" s="30"/>
      <c r="M6053" s="30"/>
      <c r="N6053" s="30"/>
      <c r="O6053" s="5"/>
    </row>
    <row r="6054" spans="2:15">
      <c r="B6054" s="6" t="s">
        <v>71</v>
      </c>
      <c r="C6054" s="7" t="s">
        <v>72</v>
      </c>
      <c r="D6054" s="11"/>
      <c r="E6054" s="11" t="s">
        <v>3</v>
      </c>
      <c r="F6054" s="11"/>
      <c r="G6054" s="11"/>
      <c r="H6054" s="11"/>
      <c r="I6054" s="11"/>
      <c r="J6054" s="11"/>
      <c r="K6054" s="11"/>
      <c r="L6054" s="11"/>
      <c r="M6054" s="11"/>
      <c r="N6054" s="11"/>
      <c r="O6054" s="9"/>
    </row>
    <row r="6055" spans="2:15">
      <c r="B6055" s="14"/>
      <c r="C6055" s="15" t="s">
        <v>40</v>
      </c>
      <c r="D6055" s="105" t="s">
        <v>72</v>
      </c>
      <c r="E6055" s="106"/>
      <c r="F6055" s="106"/>
      <c r="G6055" s="106"/>
      <c r="H6055" s="106"/>
      <c r="I6055" s="107"/>
      <c r="J6055" s="105" t="s">
        <v>60</v>
      </c>
      <c r="K6055" s="108"/>
      <c r="L6055" s="108"/>
      <c r="M6055" s="108"/>
      <c r="N6055" s="109"/>
      <c r="O6055" s="5"/>
    </row>
    <row r="6056" spans="2:15">
      <c r="B6056" s="3"/>
      <c r="C6056" s="29">
        <v>1</v>
      </c>
      <c r="D6056" s="98" t="s">
        <v>61</v>
      </c>
      <c r="E6056" s="99"/>
      <c r="F6056" s="99"/>
      <c r="G6056" s="99"/>
      <c r="H6056" s="99"/>
      <c r="I6056" s="100"/>
      <c r="J6056" s="98" t="s">
        <v>62</v>
      </c>
      <c r="K6056" s="99"/>
      <c r="L6056" s="99"/>
      <c r="M6056" s="99"/>
      <c r="N6056" s="100"/>
      <c r="O6056" s="5"/>
    </row>
    <row r="6057" spans="2:15">
      <c r="B6057" s="3"/>
      <c r="C6057" s="29">
        <v>2</v>
      </c>
      <c r="D6057" s="98" t="s">
        <v>65</v>
      </c>
      <c r="E6057" s="99"/>
      <c r="F6057" s="99"/>
      <c r="G6057" s="99"/>
      <c r="H6057" s="99"/>
      <c r="I6057" s="100"/>
      <c r="J6057" s="98" t="s">
        <v>66</v>
      </c>
      <c r="K6057" s="99"/>
      <c r="L6057" s="99"/>
      <c r="M6057" s="99"/>
      <c r="N6057" s="100"/>
      <c r="O6057" s="5"/>
    </row>
    <row r="6058" spans="2:15">
      <c r="B6058" s="3"/>
      <c r="C6058" s="29">
        <v>3</v>
      </c>
      <c r="D6058" s="98" t="s">
        <v>73</v>
      </c>
      <c r="E6058" s="99"/>
      <c r="F6058" s="99"/>
      <c r="G6058" s="99"/>
      <c r="H6058" s="99"/>
      <c r="I6058" s="100"/>
      <c r="J6058" s="98" t="s">
        <v>66</v>
      </c>
      <c r="K6058" s="99"/>
      <c r="L6058" s="99"/>
      <c r="M6058" s="99"/>
      <c r="N6058" s="100"/>
      <c r="O6058" s="5"/>
    </row>
    <row r="6059" spans="2:15">
      <c r="B6059" s="3"/>
      <c r="C6059" s="29">
        <v>4</v>
      </c>
      <c r="D6059" s="98" t="s">
        <v>74</v>
      </c>
      <c r="E6059" s="99"/>
      <c r="F6059" s="99"/>
      <c r="G6059" s="99"/>
      <c r="H6059" s="99"/>
      <c r="I6059" s="100"/>
      <c r="J6059" s="98" t="s">
        <v>75</v>
      </c>
      <c r="K6059" s="99"/>
      <c r="L6059" s="99"/>
      <c r="M6059" s="99"/>
      <c r="N6059" s="100"/>
      <c r="O6059" s="5"/>
    </row>
    <row r="6060" spans="2:15">
      <c r="B6060" s="3"/>
      <c r="C6060" s="29">
        <v>5</v>
      </c>
      <c r="D6060" s="98" t="s">
        <v>76</v>
      </c>
      <c r="E6060" s="99"/>
      <c r="F6060" s="99"/>
      <c r="G6060" s="99"/>
      <c r="H6060" s="99"/>
      <c r="I6060" s="100"/>
      <c r="J6060" s="98" t="s">
        <v>77</v>
      </c>
      <c r="K6060" s="99"/>
      <c r="L6060" s="99"/>
      <c r="M6060" s="99"/>
      <c r="N6060" s="100"/>
      <c r="O6060" s="5"/>
    </row>
    <row r="6061" spans="2:15">
      <c r="B6061" s="3"/>
      <c r="C6061" s="4"/>
      <c r="D6061" s="4"/>
      <c r="E6061" s="4"/>
      <c r="F6061" s="4"/>
      <c r="G6061" s="4"/>
      <c r="H6061" s="4"/>
      <c r="I6061" s="4"/>
      <c r="J6061" s="4"/>
      <c r="K6061" s="4"/>
      <c r="L6061" s="4"/>
      <c r="M6061" s="4"/>
      <c r="N6061" s="4"/>
      <c r="O6061" s="5"/>
    </row>
    <row r="6062" spans="2:15">
      <c r="B6062" s="6" t="s">
        <v>78</v>
      </c>
      <c r="C6062" s="7" t="s">
        <v>79</v>
      </c>
      <c r="D6062" s="7"/>
      <c r="E6062" s="8" t="s">
        <v>3</v>
      </c>
      <c r="F6062" s="11"/>
      <c r="G6062" s="11"/>
      <c r="H6062" s="11"/>
      <c r="I6062" s="11"/>
      <c r="J6062" s="11"/>
      <c r="K6062" s="11"/>
      <c r="L6062" s="11"/>
      <c r="M6062" s="11"/>
      <c r="N6062" s="11"/>
      <c r="O6062" s="9"/>
    </row>
    <row r="6063" spans="2:15">
      <c r="B6063" s="14"/>
      <c r="C6063" s="31" t="s">
        <v>40</v>
      </c>
      <c r="D6063" s="102" t="s">
        <v>80</v>
      </c>
      <c r="E6063" s="103"/>
      <c r="F6063" s="103"/>
      <c r="G6063" s="103"/>
      <c r="H6063" s="103"/>
      <c r="I6063" s="103"/>
      <c r="J6063" s="103"/>
      <c r="K6063" s="103"/>
      <c r="L6063" s="103"/>
      <c r="M6063" s="103"/>
      <c r="N6063" s="104"/>
      <c r="O6063" s="5"/>
    </row>
    <row r="6064" spans="2:15">
      <c r="B6064" s="6"/>
      <c r="C6064" s="29">
        <v>1</v>
      </c>
      <c r="D6064" s="98" t="s">
        <v>81</v>
      </c>
      <c r="E6064" s="99"/>
      <c r="F6064" s="99"/>
      <c r="G6064" s="99"/>
      <c r="H6064" s="99"/>
      <c r="I6064" s="99"/>
      <c r="J6064" s="99"/>
      <c r="K6064" s="99"/>
      <c r="L6064" s="99"/>
      <c r="M6064" s="99"/>
      <c r="N6064" s="100"/>
      <c r="O6064" s="9"/>
    </row>
    <row r="6065" spans="2:15">
      <c r="B6065" s="6"/>
      <c r="C6065" s="29">
        <v>2</v>
      </c>
      <c r="D6065" s="98" t="s">
        <v>235</v>
      </c>
      <c r="E6065" s="99"/>
      <c r="F6065" s="99"/>
      <c r="G6065" s="99"/>
      <c r="H6065" s="99"/>
      <c r="I6065" s="99"/>
      <c r="J6065" s="99"/>
      <c r="K6065" s="99"/>
      <c r="L6065" s="99"/>
      <c r="M6065" s="99"/>
      <c r="N6065" s="100"/>
      <c r="O6065" s="9"/>
    </row>
    <row r="6066" spans="2:15">
      <c r="B6066" s="32"/>
      <c r="C6066" s="29">
        <v>3</v>
      </c>
      <c r="D6066" s="98" t="s">
        <v>83</v>
      </c>
      <c r="E6066" s="99"/>
      <c r="F6066" s="99"/>
      <c r="G6066" s="99"/>
      <c r="H6066" s="99"/>
      <c r="I6066" s="99"/>
      <c r="J6066" s="99"/>
      <c r="K6066" s="99"/>
      <c r="L6066" s="99"/>
      <c r="M6066" s="99"/>
      <c r="N6066" s="100"/>
      <c r="O6066" s="33"/>
    </row>
    <row r="6067" spans="2:15">
      <c r="B6067" s="32"/>
      <c r="C6067" s="29">
        <v>4</v>
      </c>
      <c r="D6067" s="98" t="s">
        <v>84</v>
      </c>
      <c r="E6067" s="99"/>
      <c r="F6067" s="99"/>
      <c r="G6067" s="99"/>
      <c r="H6067" s="99"/>
      <c r="I6067" s="99"/>
      <c r="J6067" s="99"/>
      <c r="K6067" s="99"/>
      <c r="L6067" s="99"/>
      <c r="M6067" s="99"/>
      <c r="N6067" s="100"/>
      <c r="O6067" s="33"/>
    </row>
    <row r="6068" spans="2:15">
      <c r="B6068" s="32"/>
      <c r="C6068" s="29">
        <v>5</v>
      </c>
      <c r="D6068" s="98" t="s">
        <v>85</v>
      </c>
      <c r="E6068" s="99"/>
      <c r="F6068" s="99"/>
      <c r="G6068" s="99"/>
      <c r="H6068" s="99"/>
      <c r="I6068" s="99"/>
      <c r="J6068" s="99"/>
      <c r="K6068" s="99"/>
      <c r="L6068" s="99"/>
      <c r="M6068" s="99"/>
      <c r="N6068" s="100"/>
      <c r="O6068" s="9"/>
    </row>
    <row r="6069" spans="2:15">
      <c r="B6069" s="3"/>
      <c r="C6069" s="4"/>
      <c r="D6069" s="4"/>
      <c r="E6069" s="34"/>
      <c r="F6069" s="101"/>
      <c r="G6069" s="101"/>
      <c r="H6069" s="101"/>
      <c r="I6069" s="101"/>
      <c r="J6069" s="101"/>
      <c r="K6069" s="101"/>
      <c r="L6069" s="101"/>
      <c r="M6069" s="101"/>
      <c r="N6069" s="101"/>
      <c r="O6069" s="5"/>
    </row>
    <row r="6070" spans="2:15">
      <c r="B6070" s="6" t="s">
        <v>86</v>
      </c>
      <c r="C6070" s="7" t="s">
        <v>87</v>
      </c>
      <c r="D6070" s="7"/>
      <c r="E6070" s="8" t="s">
        <v>3</v>
      </c>
      <c r="F6070" s="11"/>
      <c r="G6070" s="11"/>
      <c r="H6070" s="11"/>
      <c r="I6070" s="11"/>
      <c r="J6070" s="11"/>
      <c r="K6070" s="11"/>
      <c r="L6070" s="11"/>
      <c r="M6070" s="11"/>
      <c r="N6070" s="11"/>
      <c r="O6070" s="9"/>
    </row>
    <row r="6071" spans="2:15">
      <c r="B6071" s="14"/>
      <c r="C6071" s="31" t="s">
        <v>40</v>
      </c>
      <c r="D6071" s="102" t="s">
        <v>80</v>
      </c>
      <c r="E6071" s="103"/>
      <c r="F6071" s="103"/>
      <c r="G6071" s="103"/>
      <c r="H6071" s="103"/>
      <c r="I6071" s="103"/>
      <c r="J6071" s="103"/>
      <c r="K6071" s="103"/>
      <c r="L6071" s="103"/>
      <c r="M6071" s="103"/>
      <c r="N6071" s="104"/>
      <c r="O6071" s="5"/>
    </row>
    <row r="6072" spans="2:15">
      <c r="B6072" s="6"/>
      <c r="C6072" s="29">
        <v>1</v>
      </c>
      <c r="D6072" s="98" t="s">
        <v>88</v>
      </c>
      <c r="E6072" s="99"/>
      <c r="F6072" s="99"/>
      <c r="G6072" s="99"/>
      <c r="H6072" s="99"/>
      <c r="I6072" s="99"/>
      <c r="J6072" s="99"/>
      <c r="K6072" s="99"/>
      <c r="L6072" s="99"/>
      <c r="M6072" s="99"/>
      <c r="N6072" s="100"/>
      <c r="O6072" s="9"/>
    </row>
    <row r="6073" spans="2:15">
      <c r="B6073" s="6"/>
      <c r="C6073" s="29">
        <v>2</v>
      </c>
      <c r="D6073" s="98" t="s">
        <v>89</v>
      </c>
      <c r="E6073" s="99"/>
      <c r="F6073" s="99"/>
      <c r="G6073" s="99"/>
      <c r="H6073" s="99"/>
      <c r="I6073" s="99"/>
      <c r="J6073" s="99"/>
      <c r="K6073" s="99"/>
      <c r="L6073" s="99"/>
      <c r="M6073" s="99"/>
      <c r="N6073" s="100"/>
      <c r="O6073" s="9"/>
    </row>
    <row r="6074" spans="2:15">
      <c r="B6074" s="32"/>
      <c r="C6074" s="29">
        <v>3</v>
      </c>
      <c r="D6074" s="98" t="s">
        <v>90</v>
      </c>
      <c r="E6074" s="99"/>
      <c r="F6074" s="99"/>
      <c r="G6074" s="99"/>
      <c r="H6074" s="99"/>
      <c r="I6074" s="99"/>
      <c r="J6074" s="99"/>
      <c r="K6074" s="99"/>
      <c r="L6074" s="99"/>
      <c r="M6074" s="99"/>
      <c r="N6074" s="100"/>
      <c r="O6074" s="33"/>
    </row>
    <row r="6075" spans="2:15">
      <c r="B6075" s="32"/>
      <c r="C6075" s="29">
        <v>4</v>
      </c>
      <c r="D6075" s="98" t="s">
        <v>91</v>
      </c>
      <c r="E6075" s="99"/>
      <c r="F6075" s="99"/>
      <c r="G6075" s="99"/>
      <c r="H6075" s="99"/>
      <c r="I6075" s="99"/>
      <c r="J6075" s="99"/>
      <c r="K6075" s="99"/>
      <c r="L6075" s="99"/>
      <c r="M6075" s="99"/>
      <c r="N6075" s="100"/>
      <c r="O6075" s="33"/>
    </row>
    <row r="6076" spans="2:15">
      <c r="B6076" s="32"/>
      <c r="C6076" s="29">
        <v>5</v>
      </c>
      <c r="D6076" s="98" t="s">
        <v>92</v>
      </c>
      <c r="E6076" s="99"/>
      <c r="F6076" s="99"/>
      <c r="G6076" s="99"/>
      <c r="H6076" s="99"/>
      <c r="I6076" s="99"/>
      <c r="J6076" s="99"/>
      <c r="K6076" s="99"/>
      <c r="L6076" s="99"/>
      <c r="M6076" s="99"/>
      <c r="N6076" s="100"/>
      <c r="O6076" s="9"/>
    </row>
    <row r="6077" spans="2:15">
      <c r="B6077" s="32"/>
      <c r="C6077" s="28"/>
      <c r="D6077" s="13"/>
      <c r="E6077" s="35"/>
      <c r="F6077" s="35"/>
      <c r="G6077" s="35"/>
      <c r="H6077" s="35"/>
      <c r="I6077" s="35"/>
      <c r="J6077" s="35"/>
      <c r="K6077" s="35"/>
      <c r="L6077" s="35"/>
      <c r="M6077" s="35"/>
      <c r="N6077" s="35"/>
      <c r="O6077" s="9"/>
    </row>
    <row r="6078" spans="2:15">
      <c r="B6078" s="6" t="s">
        <v>93</v>
      </c>
      <c r="C6078" s="7" t="s">
        <v>94</v>
      </c>
      <c r="D6078" s="7"/>
      <c r="E6078" s="8" t="s">
        <v>3</v>
      </c>
      <c r="F6078" s="11"/>
      <c r="G6078" s="11"/>
      <c r="H6078" s="11"/>
      <c r="I6078" s="11"/>
      <c r="J6078" s="11"/>
      <c r="K6078" s="11"/>
      <c r="L6078" s="11"/>
      <c r="M6078" s="11"/>
      <c r="N6078" s="11"/>
      <c r="O6078" s="9"/>
    </row>
    <row r="6079" spans="2:15">
      <c r="B6079" s="14"/>
      <c r="C6079" s="31" t="s">
        <v>40</v>
      </c>
      <c r="D6079" s="95" t="s">
        <v>95</v>
      </c>
      <c r="E6079" s="96"/>
      <c r="F6079" s="96"/>
      <c r="G6079" s="96"/>
      <c r="H6079" s="97"/>
      <c r="I6079" s="95" t="s">
        <v>96</v>
      </c>
      <c r="J6079" s="96"/>
      <c r="K6079" s="97"/>
      <c r="L6079" s="95" t="s">
        <v>97</v>
      </c>
      <c r="M6079" s="96"/>
      <c r="N6079" s="97"/>
      <c r="O6079" s="5"/>
    </row>
    <row r="6080" spans="2:15">
      <c r="B6080" s="14"/>
      <c r="C6080" s="29">
        <v>1</v>
      </c>
      <c r="D6080" s="91" t="s">
        <v>98</v>
      </c>
      <c r="E6080" s="92"/>
      <c r="F6080" s="92"/>
      <c r="G6080" s="92"/>
      <c r="H6080" s="93"/>
      <c r="I6080" s="91" t="s">
        <v>99</v>
      </c>
      <c r="J6080" s="92"/>
      <c r="K6080" s="93"/>
      <c r="L6080" s="91" t="s">
        <v>100</v>
      </c>
      <c r="M6080" s="92"/>
      <c r="N6080" s="93"/>
      <c r="O6080" s="5"/>
    </row>
    <row r="6081" spans="2:15">
      <c r="B6081" s="14"/>
      <c r="C6081" s="37">
        <v>2</v>
      </c>
      <c r="D6081" s="98" t="s">
        <v>389</v>
      </c>
      <c r="E6081" s="125"/>
      <c r="F6081" s="125"/>
      <c r="G6081" s="125"/>
      <c r="H6081" s="126"/>
      <c r="I6081" s="91" t="s">
        <v>99</v>
      </c>
      <c r="J6081" s="92"/>
      <c r="K6081" s="93"/>
      <c r="L6081" s="91" t="s">
        <v>100</v>
      </c>
      <c r="M6081" s="92"/>
      <c r="N6081" s="93"/>
      <c r="O6081" s="5"/>
    </row>
    <row r="6082" spans="2:15">
      <c r="B6082" s="3"/>
      <c r="C6082" s="4"/>
      <c r="D6082" s="4"/>
      <c r="E6082" s="4"/>
      <c r="F6082" s="4"/>
      <c r="G6082" s="4"/>
      <c r="H6082" s="4"/>
      <c r="I6082" s="4"/>
      <c r="J6082" s="4"/>
      <c r="K6082" s="4"/>
      <c r="L6082" s="4"/>
      <c r="M6082" s="4"/>
      <c r="N6082" s="4"/>
      <c r="O6082" s="5"/>
    </row>
    <row r="6083" spans="2:15">
      <c r="B6083" s="6" t="s">
        <v>102</v>
      </c>
      <c r="C6083" s="7" t="s">
        <v>103</v>
      </c>
      <c r="D6083" s="7"/>
      <c r="E6083" s="7" t="s">
        <v>3</v>
      </c>
      <c r="F6083" s="7"/>
      <c r="G6083" s="7"/>
      <c r="H6083" s="7"/>
      <c r="I6083" s="11"/>
      <c r="J6083" s="11"/>
      <c r="K6083" s="11"/>
      <c r="L6083" s="11"/>
      <c r="M6083" s="11"/>
      <c r="N6083" s="11"/>
      <c r="O6083" s="9"/>
    </row>
    <row r="6084" spans="2:15">
      <c r="B6084" s="14"/>
      <c r="C6084" s="31" t="s">
        <v>40</v>
      </c>
      <c r="D6084" s="95" t="s">
        <v>104</v>
      </c>
      <c r="E6084" s="96"/>
      <c r="F6084" s="96"/>
      <c r="G6084" s="96"/>
      <c r="H6084" s="96"/>
      <c r="I6084" s="96"/>
      <c r="J6084" s="97"/>
      <c r="K6084" s="95" t="s">
        <v>105</v>
      </c>
      <c r="L6084" s="96"/>
      <c r="M6084" s="96"/>
      <c r="N6084" s="97"/>
      <c r="O6084" s="5"/>
    </row>
    <row r="6085" spans="2:15">
      <c r="B6085" s="6"/>
      <c r="C6085" s="29">
        <v>1</v>
      </c>
      <c r="D6085" s="91" t="s">
        <v>106</v>
      </c>
      <c r="E6085" s="92"/>
      <c r="F6085" s="92"/>
      <c r="G6085" s="92"/>
      <c r="H6085" s="92"/>
      <c r="I6085" s="92"/>
      <c r="J6085" s="93"/>
      <c r="K6085" s="91" t="s">
        <v>107</v>
      </c>
      <c r="L6085" s="92"/>
      <c r="M6085" s="92"/>
      <c r="N6085" s="93"/>
      <c r="O6085" s="9"/>
    </row>
    <row r="6086" spans="2:15">
      <c r="B6086" s="6"/>
      <c r="C6086" s="29">
        <v>2</v>
      </c>
      <c r="D6086" s="91" t="s">
        <v>108</v>
      </c>
      <c r="E6086" s="92"/>
      <c r="F6086" s="92"/>
      <c r="G6086" s="92"/>
      <c r="H6086" s="92"/>
      <c r="I6086" s="92"/>
      <c r="J6086" s="93"/>
      <c r="K6086" s="91" t="s">
        <v>109</v>
      </c>
      <c r="L6086" s="92"/>
      <c r="M6086" s="92"/>
      <c r="N6086" s="93"/>
      <c r="O6086" s="9"/>
    </row>
    <row r="6087" spans="2:15">
      <c r="B6087" s="6"/>
      <c r="C6087" s="29">
        <v>3</v>
      </c>
      <c r="D6087" s="91" t="s">
        <v>110</v>
      </c>
      <c r="E6087" s="92"/>
      <c r="F6087" s="92"/>
      <c r="G6087" s="92"/>
      <c r="H6087" s="92"/>
      <c r="I6087" s="92"/>
      <c r="J6087" s="93"/>
      <c r="K6087" s="91" t="s">
        <v>111</v>
      </c>
      <c r="L6087" s="92"/>
      <c r="M6087" s="92"/>
      <c r="N6087" s="93"/>
      <c r="O6087" s="9"/>
    </row>
    <row r="6088" spans="2:15">
      <c r="B6088" s="6"/>
      <c r="C6088" s="29">
        <v>4</v>
      </c>
      <c r="D6088" s="91" t="s">
        <v>112</v>
      </c>
      <c r="E6088" s="92"/>
      <c r="F6088" s="92"/>
      <c r="G6088" s="92"/>
      <c r="H6088" s="92"/>
      <c r="I6088" s="92"/>
      <c r="J6088" s="93"/>
      <c r="K6088" s="91" t="s">
        <v>113</v>
      </c>
      <c r="L6088" s="92"/>
      <c r="M6088" s="92"/>
      <c r="N6088" s="93"/>
      <c r="O6088" s="9"/>
    </row>
    <row r="6089" spans="2:15">
      <c r="B6089" s="6"/>
      <c r="C6089" s="29">
        <v>5</v>
      </c>
      <c r="D6089" s="91" t="s">
        <v>114</v>
      </c>
      <c r="E6089" s="92"/>
      <c r="F6089" s="92"/>
      <c r="G6089" s="92"/>
      <c r="H6089" s="92"/>
      <c r="I6089" s="92"/>
      <c r="J6089" s="93"/>
      <c r="K6089" s="91" t="s">
        <v>115</v>
      </c>
      <c r="L6089" s="92"/>
      <c r="M6089" s="92"/>
      <c r="N6089" s="93"/>
      <c r="O6089" s="9"/>
    </row>
    <row r="6090" spans="2:15">
      <c r="B6090" s="6"/>
      <c r="C6090" s="29">
        <v>6</v>
      </c>
      <c r="D6090" s="91" t="s">
        <v>116</v>
      </c>
      <c r="E6090" s="92"/>
      <c r="F6090" s="92"/>
      <c r="G6090" s="92"/>
      <c r="H6090" s="92"/>
      <c r="I6090" s="92"/>
      <c r="J6090" s="93"/>
      <c r="K6090" s="91" t="s">
        <v>117</v>
      </c>
      <c r="L6090" s="92"/>
      <c r="M6090" s="92"/>
      <c r="N6090" s="93"/>
      <c r="O6090" s="9"/>
    </row>
    <row r="6091" spans="2:15">
      <c r="B6091" s="6"/>
      <c r="C6091" s="29">
        <v>7</v>
      </c>
      <c r="D6091" s="91" t="s">
        <v>118</v>
      </c>
      <c r="E6091" s="92"/>
      <c r="F6091" s="92"/>
      <c r="G6091" s="92"/>
      <c r="H6091" s="92"/>
      <c r="I6091" s="92"/>
      <c r="J6091" s="93"/>
      <c r="K6091" s="91" t="s">
        <v>119</v>
      </c>
      <c r="L6091" s="92"/>
      <c r="M6091" s="92"/>
      <c r="N6091" s="93"/>
      <c r="O6091" s="9"/>
    </row>
    <row r="6092" spans="2:15">
      <c r="B6092" s="6"/>
      <c r="C6092" s="29">
        <v>8</v>
      </c>
      <c r="D6092" s="91" t="s">
        <v>120</v>
      </c>
      <c r="E6092" s="92"/>
      <c r="F6092" s="92"/>
      <c r="G6092" s="92"/>
      <c r="H6092" s="92"/>
      <c r="I6092" s="92"/>
      <c r="J6092" s="93"/>
      <c r="K6092" s="91" t="s">
        <v>121</v>
      </c>
      <c r="L6092" s="92"/>
      <c r="M6092" s="92"/>
      <c r="N6092" s="93"/>
      <c r="O6092" s="9"/>
    </row>
    <row r="6093" spans="2:15">
      <c r="B6093" s="6"/>
      <c r="C6093" s="29">
        <v>9</v>
      </c>
      <c r="D6093" s="91" t="s">
        <v>122</v>
      </c>
      <c r="E6093" s="92"/>
      <c r="F6093" s="92"/>
      <c r="G6093" s="92"/>
      <c r="H6093" s="92"/>
      <c r="I6093" s="92"/>
      <c r="J6093" s="93"/>
      <c r="K6093" s="91" t="s">
        <v>123</v>
      </c>
      <c r="L6093" s="92"/>
      <c r="M6093" s="92"/>
      <c r="N6093" s="93"/>
      <c r="O6093" s="9"/>
    </row>
    <row r="6094" spans="2:15">
      <c r="B6094" s="14"/>
      <c r="C6094" s="36"/>
      <c r="D6094" s="36"/>
      <c r="E6094" s="36"/>
      <c r="F6094" s="36"/>
      <c r="G6094" s="36"/>
      <c r="H6094" s="36"/>
      <c r="I6094" s="4"/>
      <c r="J6094" s="4"/>
      <c r="K6094" s="4"/>
      <c r="L6094" s="4"/>
      <c r="M6094" s="4"/>
      <c r="N6094" s="4"/>
      <c r="O6094" s="5"/>
    </row>
    <row r="6095" spans="2:15">
      <c r="B6095" s="6" t="s">
        <v>124</v>
      </c>
      <c r="C6095" s="94" t="s">
        <v>125</v>
      </c>
      <c r="D6095" s="94"/>
      <c r="E6095" s="11" t="s">
        <v>3</v>
      </c>
      <c r="F6095" s="11"/>
      <c r="G6095" s="11"/>
      <c r="H6095" s="11"/>
      <c r="I6095" s="11"/>
      <c r="J6095" s="11"/>
      <c r="K6095" s="11"/>
      <c r="L6095" s="11"/>
      <c r="M6095" s="11"/>
      <c r="N6095" s="11"/>
      <c r="O6095" s="9"/>
    </row>
    <row r="6096" spans="2:15">
      <c r="B6096" s="14"/>
      <c r="C6096" s="37" t="s">
        <v>40</v>
      </c>
      <c r="D6096" s="122" t="s">
        <v>126</v>
      </c>
      <c r="E6096" s="123"/>
      <c r="F6096" s="123"/>
      <c r="G6096" s="123"/>
      <c r="H6096" s="123"/>
      <c r="I6096" s="123"/>
      <c r="J6096" s="124"/>
      <c r="K6096" s="122" t="s">
        <v>127</v>
      </c>
      <c r="L6096" s="123"/>
      <c r="M6096" s="123"/>
      <c r="N6096" s="124"/>
      <c r="O6096" s="5"/>
    </row>
    <row r="6097" spans="2:15">
      <c r="B6097" s="6"/>
      <c r="C6097" s="29">
        <v>1</v>
      </c>
      <c r="D6097" s="91" t="s">
        <v>11</v>
      </c>
      <c r="E6097" s="92"/>
      <c r="F6097" s="92"/>
      <c r="G6097" s="92"/>
      <c r="H6097" s="92"/>
      <c r="I6097" s="92"/>
      <c r="J6097" s="93"/>
      <c r="K6097" s="91" t="s">
        <v>11</v>
      </c>
      <c r="L6097" s="92"/>
      <c r="M6097" s="92"/>
      <c r="N6097" s="93"/>
      <c r="O6097" s="9"/>
    </row>
    <row r="6098" spans="2:15">
      <c r="B6098" s="6"/>
      <c r="C6098" s="29">
        <v>2</v>
      </c>
      <c r="D6098" s="91" t="s">
        <v>11</v>
      </c>
      <c r="E6098" s="92"/>
      <c r="F6098" s="92"/>
      <c r="G6098" s="92"/>
      <c r="H6098" s="92"/>
      <c r="I6098" s="92"/>
      <c r="J6098" s="93"/>
      <c r="K6098" s="91" t="s">
        <v>11</v>
      </c>
      <c r="L6098" s="92"/>
      <c r="M6098" s="92"/>
      <c r="N6098" s="93"/>
      <c r="O6098" s="9"/>
    </row>
    <row r="6099" spans="2:15">
      <c r="B6099" s="3"/>
      <c r="C6099" s="4"/>
      <c r="D6099" s="4"/>
      <c r="E6099" s="4"/>
      <c r="F6099" s="30"/>
      <c r="G6099" s="30"/>
      <c r="H6099" s="30"/>
      <c r="I6099" s="30"/>
      <c r="J6099" s="30"/>
      <c r="K6099" s="30"/>
      <c r="L6099" s="30"/>
      <c r="M6099" s="30"/>
      <c r="N6099" s="30"/>
      <c r="O6099" s="5"/>
    </row>
    <row r="6100" spans="2:15">
      <c r="B6100" s="6" t="s">
        <v>128</v>
      </c>
      <c r="C6100" s="7" t="s">
        <v>129</v>
      </c>
      <c r="D6100" s="7"/>
      <c r="E6100" s="7" t="s">
        <v>3</v>
      </c>
      <c r="F6100" s="7"/>
      <c r="G6100" s="7"/>
      <c r="H6100" s="7"/>
      <c r="I6100" s="11"/>
      <c r="J6100" s="11"/>
      <c r="K6100" s="11"/>
      <c r="L6100" s="11"/>
      <c r="M6100" s="11"/>
      <c r="N6100" s="11"/>
      <c r="O6100" s="9"/>
    </row>
    <row r="6101" spans="2:15">
      <c r="B6101" s="32"/>
      <c r="C6101" s="7" t="s">
        <v>9</v>
      </c>
      <c r="D6101" s="38" t="s">
        <v>130</v>
      </c>
      <c r="E6101" s="38" t="s">
        <v>3</v>
      </c>
      <c r="F6101" s="88" t="s">
        <v>131</v>
      </c>
      <c r="G6101" s="88"/>
      <c r="H6101" s="87"/>
      <c r="I6101" s="87"/>
      <c r="J6101" s="87"/>
      <c r="K6101" s="87"/>
      <c r="L6101" s="87"/>
      <c r="M6101" s="87"/>
      <c r="N6101" s="87"/>
      <c r="O6101" s="9"/>
    </row>
    <row r="6102" spans="2:15">
      <c r="B6102" s="32"/>
      <c r="C6102" s="7" t="s">
        <v>12</v>
      </c>
      <c r="D6102" s="38" t="s">
        <v>132</v>
      </c>
      <c r="E6102" s="38" t="s">
        <v>3</v>
      </c>
      <c r="F6102" s="11" t="s">
        <v>133</v>
      </c>
      <c r="G6102" s="88" t="s">
        <v>134</v>
      </c>
      <c r="H6102" s="87"/>
      <c r="I6102" s="87"/>
      <c r="J6102" s="87"/>
      <c r="K6102" s="87"/>
      <c r="L6102" s="87"/>
      <c r="M6102" s="87"/>
      <c r="N6102" s="87"/>
      <c r="O6102" s="9"/>
    </row>
    <row r="6103" spans="2:15">
      <c r="B6103" s="32"/>
      <c r="C6103" s="7"/>
      <c r="D6103" s="38"/>
      <c r="E6103" s="38"/>
      <c r="F6103" s="11" t="s">
        <v>135</v>
      </c>
      <c r="G6103" s="87" t="s">
        <v>136</v>
      </c>
      <c r="H6103" s="87"/>
      <c r="I6103" s="87"/>
      <c r="J6103" s="87"/>
      <c r="K6103" s="87"/>
      <c r="L6103" s="87"/>
      <c r="M6103" s="87"/>
      <c r="N6103" s="87"/>
      <c r="O6103" s="9"/>
    </row>
    <row r="6104" spans="2:15">
      <c r="B6104" s="32"/>
      <c r="C6104" s="7"/>
      <c r="D6104" s="38"/>
      <c r="E6104" s="38"/>
      <c r="F6104" s="11" t="s">
        <v>137</v>
      </c>
      <c r="G6104" s="87" t="s">
        <v>138</v>
      </c>
      <c r="H6104" s="87"/>
      <c r="I6104" s="87"/>
      <c r="J6104" s="87"/>
      <c r="K6104" s="87"/>
      <c r="L6104" s="87"/>
      <c r="M6104" s="87"/>
      <c r="N6104" s="87"/>
      <c r="O6104" s="9"/>
    </row>
    <row r="6105" spans="2:15">
      <c r="B6105" s="32"/>
      <c r="C6105" s="7"/>
      <c r="D6105" s="38"/>
      <c r="E6105" s="38"/>
      <c r="F6105" s="11" t="s">
        <v>139</v>
      </c>
      <c r="G6105" s="87" t="s">
        <v>140</v>
      </c>
      <c r="H6105" s="87"/>
      <c r="I6105" s="87"/>
      <c r="J6105" s="87"/>
      <c r="K6105" s="87"/>
      <c r="L6105" s="87"/>
      <c r="M6105" s="87"/>
      <c r="N6105" s="87"/>
      <c r="O6105" s="9"/>
    </row>
    <row r="6106" spans="2:15">
      <c r="B6106" s="32"/>
      <c r="C6106" s="7" t="s">
        <v>14</v>
      </c>
      <c r="D6106" s="39" t="s">
        <v>141</v>
      </c>
      <c r="E6106" s="38" t="s">
        <v>3</v>
      </c>
      <c r="F6106" s="11" t="s">
        <v>142</v>
      </c>
      <c r="G6106" s="88" t="s">
        <v>143</v>
      </c>
      <c r="H6106" s="87"/>
      <c r="I6106" s="87"/>
      <c r="J6106" s="87"/>
      <c r="K6106" s="87"/>
      <c r="L6106" s="87"/>
      <c r="M6106" s="87"/>
      <c r="N6106" s="87"/>
      <c r="O6106" s="9"/>
    </row>
    <row r="6107" spans="2:15">
      <c r="B6107" s="32"/>
      <c r="C6107" s="7"/>
      <c r="D6107" s="39"/>
      <c r="E6107" s="38"/>
      <c r="F6107" s="11" t="s">
        <v>144</v>
      </c>
      <c r="G6107" s="88" t="s">
        <v>145</v>
      </c>
      <c r="H6107" s="87"/>
      <c r="I6107" s="87"/>
      <c r="J6107" s="87"/>
      <c r="K6107" s="87"/>
      <c r="L6107" s="87"/>
      <c r="M6107" s="87"/>
      <c r="N6107" s="87"/>
      <c r="O6107" s="9"/>
    </row>
    <row r="6108" spans="2:15">
      <c r="B6108" s="32"/>
      <c r="C6108" s="7"/>
      <c r="D6108" s="39"/>
      <c r="E6108" s="38"/>
      <c r="F6108" s="11" t="s">
        <v>146</v>
      </c>
      <c r="G6108" s="86" t="s">
        <v>147</v>
      </c>
      <c r="H6108" s="110"/>
      <c r="I6108" s="110"/>
      <c r="J6108" s="110"/>
      <c r="K6108" s="110"/>
      <c r="L6108" s="110"/>
      <c r="M6108" s="110"/>
      <c r="N6108" s="110"/>
      <c r="O6108" s="9"/>
    </row>
    <row r="6109" spans="2:15">
      <c r="B6109" s="32"/>
      <c r="C6109" s="7"/>
      <c r="D6109" s="39"/>
      <c r="E6109" s="38"/>
      <c r="F6109" s="11" t="s">
        <v>148</v>
      </c>
      <c r="G6109" s="86" t="s">
        <v>149</v>
      </c>
      <c r="H6109" s="110"/>
      <c r="I6109" s="110"/>
      <c r="J6109" s="110"/>
      <c r="K6109" s="110"/>
      <c r="L6109" s="110"/>
      <c r="M6109" s="110"/>
      <c r="N6109" s="110"/>
      <c r="O6109" s="9"/>
    </row>
    <row r="6110" spans="2:15">
      <c r="B6110" s="32"/>
      <c r="C6110" s="7" t="s">
        <v>17</v>
      </c>
      <c r="D6110" s="38" t="s">
        <v>150</v>
      </c>
      <c r="E6110" s="38" t="s">
        <v>3</v>
      </c>
      <c r="F6110" s="11" t="s">
        <v>151</v>
      </c>
      <c r="G6110" s="11" t="s">
        <v>3</v>
      </c>
      <c r="H6110" s="88" t="s">
        <v>152</v>
      </c>
      <c r="I6110" s="87"/>
      <c r="J6110" s="87"/>
      <c r="K6110" s="87"/>
      <c r="L6110" s="87"/>
      <c r="M6110" s="87"/>
      <c r="N6110" s="87"/>
      <c r="O6110" s="9"/>
    </row>
    <row r="6111" spans="2:15">
      <c r="B6111" s="32"/>
      <c r="C6111" s="7"/>
      <c r="D6111" s="38"/>
      <c r="E6111" s="38"/>
      <c r="F6111" s="11" t="s">
        <v>153</v>
      </c>
      <c r="G6111" s="11" t="s">
        <v>3</v>
      </c>
      <c r="H6111" s="11" t="s">
        <v>154</v>
      </c>
      <c r="I6111" s="40"/>
      <c r="J6111" s="40"/>
      <c r="K6111" s="40"/>
      <c r="L6111" s="40"/>
      <c r="M6111" s="40"/>
      <c r="N6111" s="40"/>
      <c r="O6111" s="9"/>
    </row>
    <row r="6112" spans="2:15">
      <c r="B6112" s="32"/>
      <c r="C6112" s="7" t="s">
        <v>20</v>
      </c>
      <c r="D6112" s="38" t="s">
        <v>155</v>
      </c>
      <c r="E6112" s="38" t="s">
        <v>3</v>
      </c>
      <c r="F6112" s="88" t="s">
        <v>156</v>
      </c>
      <c r="G6112" s="87"/>
      <c r="H6112" s="87"/>
      <c r="I6112" s="87"/>
      <c r="J6112" s="87"/>
      <c r="K6112" s="87"/>
      <c r="L6112" s="87"/>
      <c r="M6112" s="87"/>
      <c r="N6112" s="87"/>
      <c r="O6112" s="9"/>
    </row>
    <row r="6113" spans="2:15">
      <c r="B6113" s="32"/>
      <c r="C6113" s="7"/>
      <c r="D6113" s="38"/>
      <c r="E6113" s="38"/>
      <c r="F6113" s="88" t="s">
        <v>157</v>
      </c>
      <c r="G6113" s="87"/>
      <c r="H6113" s="87"/>
      <c r="I6113" s="87"/>
      <c r="J6113" s="87"/>
      <c r="K6113" s="87"/>
      <c r="L6113" s="87"/>
      <c r="M6113" s="87"/>
      <c r="N6113" s="87"/>
      <c r="O6113" s="9"/>
    </row>
    <row r="6114" spans="2:15">
      <c r="B6114" s="32"/>
      <c r="C6114" s="7"/>
      <c r="D6114" s="38"/>
      <c r="E6114" s="38"/>
      <c r="F6114" s="88" t="s">
        <v>158</v>
      </c>
      <c r="G6114" s="87"/>
      <c r="H6114" s="87"/>
      <c r="I6114" s="87"/>
      <c r="J6114" s="87"/>
      <c r="K6114" s="87"/>
      <c r="L6114" s="87"/>
      <c r="M6114" s="87"/>
      <c r="N6114" s="87"/>
      <c r="O6114" s="9"/>
    </row>
    <row r="6115" spans="2:15">
      <c r="B6115" s="32"/>
      <c r="C6115" s="7"/>
      <c r="D6115" s="38"/>
      <c r="E6115" s="38"/>
      <c r="F6115" s="88" t="s">
        <v>159</v>
      </c>
      <c r="G6115" s="87"/>
      <c r="H6115" s="87"/>
      <c r="I6115" s="87"/>
      <c r="J6115" s="87"/>
      <c r="K6115" s="87"/>
      <c r="L6115" s="87"/>
      <c r="M6115" s="87"/>
      <c r="N6115" s="87"/>
      <c r="O6115" s="9"/>
    </row>
    <row r="6116" spans="2:15">
      <c r="B6116" s="32"/>
      <c r="C6116" s="7"/>
      <c r="D6116" s="38"/>
      <c r="E6116" s="38"/>
      <c r="F6116" s="88" t="s">
        <v>160</v>
      </c>
      <c r="G6116" s="87"/>
      <c r="H6116" s="87"/>
      <c r="I6116" s="87"/>
      <c r="J6116" s="87"/>
      <c r="K6116" s="87"/>
      <c r="L6116" s="87"/>
      <c r="M6116" s="87"/>
      <c r="N6116" s="87"/>
      <c r="O6116" s="9"/>
    </row>
    <row r="6117" spans="2:15">
      <c r="B6117" s="32"/>
      <c r="C6117" s="7"/>
      <c r="D6117" s="38"/>
      <c r="E6117" s="38"/>
      <c r="F6117" s="88" t="s">
        <v>161</v>
      </c>
      <c r="G6117" s="87"/>
      <c r="H6117" s="87"/>
      <c r="I6117" s="87"/>
      <c r="J6117" s="87"/>
      <c r="K6117" s="87"/>
      <c r="L6117" s="87"/>
      <c r="M6117" s="87"/>
      <c r="N6117" s="87"/>
      <c r="O6117" s="9"/>
    </row>
    <row r="6118" spans="2:15">
      <c r="B6118" s="32"/>
      <c r="C6118" s="7" t="s">
        <v>22</v>
      </c>
      <c r="D6118" s="38" t="s">
        <v>162</v>
      </c>
      <c r="E6118" s="38" t="s">
        <v>3</v>
      </c>
      <c r="F6118" s="41" t="s">
        <v>163</v>
      </c>
      <c r="G6118" s="11"/>
      <c r="H6118" s="7" t="s">
        <v>164</v>
      </c>
      <c r="I6118" s="8"/>
      <c r="J6118" s="11" t="s">
        <v>165</v>
      </c>
      <c r="K6118" s="11"/>
      <c r="L6118" s="11"/>
      <c r="M6118" s="11"/>
      <c r="N6118" s="11"/>
      <c r="O6118" s="9"/>
    </row>
    <row r="6119" spans="2:15">
      <c r="B6119" s="32"/>
      <c r="C6119" s="7"/>
      <c r="D6119" s="38"/>
      <c r="E6119" s="42"/>
      <c r="F6119" s="41" t="s">
        <v>166</v>
      </c>
      <c r="G6119" s="28"/>
      <c r="H6119" s="7" t="s">
        <v>167</v>
      </c>
      <c r="I6119" s="43"/>
      <c r="J6119" s="7" t="s">
        <v>168</v>
      </c>
      <c r="K6119" s="11"/>
      <c r="L6119" s="11"/>
      <c r="M6119" s="11"/>
      <c r="N6119" s="11"/>
      <c r="O6119" s="9"/>
    </row>
    <row r="6120" spans="2:15">
      <c r="B6120" s="32"/>
      <c r="C6120" s="7"/>
      <c r="D6120" s="38"/>
      <c r="E6120" s="42"/>
      <c r="F6120" s="41" t="s">
        <v>169</v>
      </c>
      <c r="G6120" s="28"/>
      <c r="H6120" s="7" t="s">
        <v>170</v>
      </c>
      <c r="I6120" s="43"/>
      <c r="J6120" s="43" t="s">
        <v>168</v>
      </c>
      <c r="K6120" s="11"/>
      <c r="L6120" s="11"/>
      <c r="M6120" s="11"/>
      <c r="N6120" s="11"/>
      <c r="O6120" s="9"/>
    </row>
    <row r="6121" spans="2:15">
      <c r="B6121" s="32"/>
      <c r="C6121" s="7"/>
      <c r="D6121" s="38"/>
      <c r="E6121" s="42"/>
      <c r="F6121" s="41" t="s">
        <v>171</v>
      </c>
      <c r="G6121" s="28"/>
      <c r="H6121" s="7" t="s">
        <v>172</v>
      </c>
      <c r="I6121" s="43"/>
      <c r="J6121" s="43" t="s">
        <v>168</v>
      </c>
      <c r="K6121" s="11"/>
      <c r="L6121" s="11"/>
      <c r="M6121" s="11"/>
      <c r="N6121" s="11"/>
      <c r="O6121" s="9"/>
    </row>
    <row r="6122" spans="2:15">
      <c r="B6122" s="32"/>
      <c r="C6122" s="7"/>
      <c r="D6122" s="44"/>
      <c r="E6122" s="42"/>
      <c r="F6122" s="41" t="s">
        <v>173</v>
      </c>
      <c r="G6122" s="28"/>
      <c r="H6122" s="7" t="s">
        <v>174</v>
      </c>
      <c r="I6122" s="43"/>
      <c r="J6122" s="43" t="s">
        <v>168</v>
      </c>
      <c r="K6122" s="11"/>
      <c r="L6122" s="11"/>
      <c r="M6122" s="11"/>
      <c r="N6122" s="11"/>
      <c r="O6122" s="9"/>
    </row>
    <row r="6123" spans="2:15">
      <c r="B6123" s="32"/>
      <c r="C6123" s="7"/>
      <c r="D6123" s="44"/>
      <c r="E6123" s="42"/>
      <c r="F6123" s="41" t="s">
        <v>175</v>
      </c>
      <c r="G6123" s="28"/>
      <c r="H6123" s="7" t="s">
        <v>176</v>
      </c>
      <c r="I6123" s="43"/>
      <c r="J6123" s="43" t="s">
        <v>168</v>
      </c>
      <c r="K6123" s="11"/>
      <c r="L6123" s="11"/>
      <c r="M6123" s="11"/>
      <c r="N6123" s="11"/>
      <c r="O6123" s="9"/>
    </row>
    <row r="6124" spans="2:15">
      <c r="B6124" s="32"/>
      <c r="C6124" s="7" t="s">
        <v>24</v>
      </c>
      <c r="D6124" s="38" t="s">
        <v>177</v>
      </c>
      <c r="E6124" s="10"/>
      <c r="F6124" s="11" t="s">
        <v>178</v>
      </c>
      <c r="G6124" s="88" t="s">
        <v>179</v>
      </c>
      <c r="H6124" s="87"/>
      <c r="I6124" s="87"/>
      <c r="J6124" s="87"/>
      <c r="K6124" s="87"/>
      <c r="L6124" s="87"/>
      <c r="M6124" s="87"/>
      <c r="N6124" s="87"/>
      <c r="O6124" s="9"/>
    </row>
    <row r="6125" spans="2:15">
      <c r="B6125" s="32"/>
      <c r="C6125" s="11"/>
      <c r="D6125" s="44"/>
      <c r="E6125" s="44"/>
      <c r="F6125" s="28" t="s">
        <v>180</v>
      </c>
      <c r="G6125" s="88" t="s">
        <v>181</v>
      </c>
      <c r="H6125" s="87"/>
      <c r="I6125" s="87"/>
      <c r="J6125" s="87"/>
      <c r="K6125" s="87"/>
      <c r="L6125" s="87"/>
      <c r="M6125" s="87"/>
      <c r="N6125" s="87"/>
      <c r="O6125" s="9"/>
    </row>
    <row r="6126" spans="2:15">
      <c r="B6126" s="32"/>
      <c r="C6126" s="11"/>
      <c r="D6126" s="44"/>
      <c r="E6126" s="44"/>
      <c r="F6126" s="28" t="s">
        <v>182</v>
      </c>
      <c r="G6126" s="88" t="s">
        <v>183</v>
      </c>
      <c r="H6126" s="87"/>
      <c r="I6126" s="87"/>
      <c r="J6126" s="87"/>
      <c r="K6126" s="87"/>
      <c r="L6126" s="87"/>
      <c r="M6126" s="87"/>
      <c r="N6126" s="87"/>
      <c r="O6126" s="9"/>
    </row>
    <row r="6127" spans="2:15">
      <c r="B6127" s="32"/>
      <c r="C6127" s="11"/>
      <c r="D6127" s="44"/>
      <c r="E6127" s="44"/>
      <c r="F6127" s="28" t="s">
        <v>184</v>
      </c>
      <c r="G6127" s="88" t="s">
        <v>185</v>
      </c>
      <c r="H6127" s="88"/>
      <c r="I6127" s="88"/>
      <c r="J6127" s="88"/>
      <c r="K6127" s="88"/>
      <c r="L6127" s="88"/>
      <c r="M6127" s="88"/>
      <c r="N6127" s="88"/>
      <c r="O6127" s="9"/>
    </row>
    <row r="6128" spans="2:15">
      <c r="B6128" s="3"/>
      <c r="C6128" s="4"/>
      <c r="D6128" s="45"/>
      <c r="E6128" s="45"/>
      <c r="F6128" s="4"/>
      <c r="G6128" s="4"/>
      <c r="H6128" s="4"/>
      <c r="I6128" s="4"/>
      <c r="J6128" s="4"/>
      <c r="K6128" s="4"/>
      <c r="L6128" s="4"/>
      <c r="M6128" s="4"/>
      <c r="N6128" s="4"/>
      <c r="O6128" s="5"/>
    </row>
    <row r="6129" spans="2:15">
      <c r="B6129" s="6" t="s">
        <v>186</v>
      </c>
      <c r="C6129" s="89" t="s">
        <v>187</v>
      </c>
      <c r="D6129" s="90"/>
      <c r="E6129" s="7" t="s">
        <v>3</v>
      </c>
      <c r="F6129" s="7" t="s">
        <v>188</v>
      </c>
      <c r="G6129" s="7"/>
      <c r="H6129" s="10"/>
      <c r="I6129" s="7"/>
      <c r="J6129" s="11"/>
      <c r="K6129" s="11"/>
      <c r="L6129" s="11"/>
      <c r="M6129" s="11"/>
      <c r="N6129" s="11"/>
      <c r="O6129" s="9"/>
    </row>
    <row r="6130" spans="2:15">
      <c r="B6130" s="3"/>
      <c r="C6130" s="4"/>
      <c r="D6130" s="45"/>
      <c r="E6130" s="45"/>
      <c r="F6130" s="4"/>
      <c r="G6130" s="4"/>
      <c r="H6130" s="4"/>
      <c r="I6130" s="4"/>
      <c r="J6130" s="4"/>
      <c r="K6130" s="4"/>
      <c r="L6130" s="4"/>
      <c r="M6130" s="4"/>
      <c r="N6130" s="4"/>
      <c r="O6130" s="5"/>
    </row>
    <row r="6131" spans="2:15">
      <c r="B6131" s="6" t="s">
        <v>189</v>
      </c>
      <c r="C6131" s="7" t="s">
        <v>190</v>
      </c>
      <c r="D6131" s="7"/>
      <c r="E6131" s="38" t="s">
        <v>3</v>
      </c>
      <c r="F6131" s="28">
        <v>9</v>
      </c>
      <c r="G6131" s="11"/>
      <c r="H6131" s="11"/>
      <c r="I6131" s="11"/>
      <c r="J6131" s="7"/>
      <c r="K6131" s="11"/>
      <c r="L6131" s="11"/>
      <c r="M6131" s="11"/>
      <c r="N6131" s="11"/>
      <c r="O6131" s="9"/>
    </row>
    <row r="6132" spans="2:15">
      <c r="B6132" s="46"/>
      <c r="C6132" s="47"/>
      <c r="D6132" s="48"/>
      <c r="E6132" s="48"/>
      <c r="F6132" s="49"/>
      <c r="G6132" s="49"/>
      <c r="H6132" s="49"/>
      <c r="I6132" s="49"/>
      <c r="J6132" s="49"/>
      <c r="K6132" s="49"/>
      <c r="L6132" s="49"/>
      <c r="M6132" s="49"/>
      <c r="N6132" s="49"/>
      <c r="O6132" s="50"/>
    </row>
    <row r="6135" spans="2:15">
      <c r="K6135" s="55" t="s">
        <v>98</v>
      </c>
    </row>
    <row r="6136" spans="2:15">
      <c r="K6136" s="56" t="s">
        <v>644</v>
      </c>
    </row>
    <row r="6137" spans="2:15">
      <c r="K6137" s="58"/>
    </row>
    <row r="6138" spans="2:15">
      <c r="K6138" s="58"/>
    </row>
    <row r="6139" spans="2:15">
      <c r="K6139" s="58"/>
    </row>
    <row r="6140" spans="2:15">
      <c r="K6140" s="84" t="s">
        <v>645</v>
      </c>
    </row>
    <row r="6141" spans="2:15">
      <c r="K6141" s="57" t="s">
        <v>646</v>
      </c>
    </row>
    <row r="6228" spans="2:15">
      <c r="B6228" s="120" t="s">
        <v>0</v>
      </c>
      <c r="C6228" s="121"/>
      <c r="D6228" s="121"/>
      <c r="E6228" s="121"/>
      <c r="F6228" s="121"/>
      <c r="G6228" s="121"/>
      <c r="H6228" s="121"/>
      <c r="I6228" s="121"/>
      <c r="J6228" s="121"/>
      <c r="K6228" s="121"/>
      <c r="L6228" s="121"/>
      <c r="M6228" s="121"/>
      <c r="N6228" s="121"/>
      <c r="O6228" s="1"/>
    </row>
    <row r="6229" spans="2:15">
      <c r="B6229" s="3"/>
      <c r="C6229" s="4"/>
      <c r="D6229" s="4"/>
      <c r="E6229" s="4"/>
      <c r="F6229" s="4"/>
      <c r="G6229" s="4"/>
      <c r="H6229" s="4"/>
      <c r="I6229" s="4"/>
      <c r="J6229" s="4"/>
      <c r="K6229" s="4"/>
      <c r="L6229" s="4"/>
      <c r="M6229" s="4"/>
      <c r="N6229" s="4"/>
      <c r="O6229" s="5"/>
    </row>
    <row r="6230" spans="2:15">
      <c r="B6230" s="6" t="s">
        <v>1</v>
      </c>
      <c r="C6230" s="7" t="s">
        <v>2</v>
      </c>
      <c r="D6230" s="7"/>
      <c r="E6230" s="8" t="s">
        <v>3</v>
      </c>
      <c r="F6230" s="94" t="s">
        <v>408</v>
      </c>
      <c r="G6230" s="94"/>
      <c r="H6230" s="94"/>
      <c r="I6230" s="94"/>
      <c r="J6230" s="94"/>
      <c r="K6230" s="94"/>
      <c r="L6230" s="94"/>
      <c r="M6230" s="94"/>
      <c r="N6230" s="94"/>
      <c r="O6230" s="9"/>
    </row>
    <row r="6231" spans="2:15">
      <c r="B6231" s="6"/>
      <c r="C6231" s="7"/>
      <c r="D6231" s="7"/>
      <c r="E6231" s="8"/>
      <c r="F6231" s="7"/>
      <c r="G6231" s="7"/>
      <c r="H6231" s="7"/>
      <c r="I6231" s="7"/>
      <c r="J6231" s="7"/>
      <c r="K6231" s="7"/>
      <c r="L6231" s="7"/>
      <c r="M6231" s="7"/>
      <c r="N6231" s="7"/>
      <c r="O6231" s="9"/>
    </row>
    <row r="6232" spans="2:15">
      <c r="B6232" s="6" t="s">
        <v>4</v>
      </c>
      <c r="C6232" s="7" t="s">
        <v>5</v>
      </c>
      <c r="D6232" s="7"/>
      <c r="E6232" s="8" t="s">
        <v>3</v>
      </c>
      <c r="F6232" s="94"/>
      <c r="G6232" s="94"/>
      <c r="H6232" s="94"/>
      <c r="I6232" s="94"/>
      <c r="J6232" s="94"/>
      <c r="K6232" s="94"/>
      <c r="L6232" s="94"/>
      <c r="M6232" s="94"/>
      <c r="N6232" s="94"/>
      <c r="O6232" s="9"/>
    </row>
    <row r="6233" spans="2:15">
      <c r="B6233" s="6"/>
      <c r="C6233" s="7"/>
      <c r="D6233" s="7"/>
      <c r="E6233" s="8"/>
      <c r="F6233" s="7"/>
      <c r="G6233" s="7"/>
      <c r="H6233" s="7"/>
      <c r="I6233" s="7"/>
      <c r="J6233" s="7"/>
      <c r="K6233" s="7"/>
      <c r="L6233" s="7"/>
      <c r="M6233" s="7"/>
      <c r="N6233" s="7"/>
      <c r="O6233" s="9"/>
    </row>
    <row r="6234" spans="2:15">
      <c r="B6234" s="6" t="s">
        <v>6</v>
      </c>
      <c r="C6234" s="7" t="s">
        <v>7</v>
      </c>
      <c r="D6234" s="7"/>
      <c r="E6234" s="8" t="s">
        <v>3</v>
      </c>
      <c r="F6234" s="94" t="s">
        <v>8</v>
      </c>
      <c r="G6234" s="94"/>
      <c r="H6234" s="94"/>
      <c r="I6234" s="94"/>
      <c r="J6234" s="94"/>
      <c r="K6234" s="94"/>
      <c r="L6234" s="94"/>
      <c r="M6234" s="94"/>
      <c r="N6234" s="94"/>
      <c r="O6234" s="9"/>
    </row>
    <row r="6235" spans="2:15">
      <c r="B6235" s="6"/>
      <c r="C6235" s="7" t="s">
        <v>9</v>
      </c>
      <c r="D6235" s="11" t="s">
        <v>10</v>
      </c>
      <c r="E6235" s="8" t="s">
        <v>3</v>
      </c>
      <c r="F6235" s="94" t="s">
        <v>11</v>
      </c>
      <c r="G6235" s="94"/>
      <c r="H6235" s="94"/>
      <c r="I6235" s="94"/>
      <c r="J6235" s="94"/>
      <c r="K6235" s="94"/>
      <c r="L6235" s="94"/>
      <c r="M6235" s="94"/>
      <c r="N6235" s="94"/>
      <c r="O6235" s="9"/>
    </row>
    <row r="6236" spans="2:15">
      <c r="B6236" s="6"/>
      <c r="C6236" s="7" t="s">
        <v>12</v>
      </c>
      <c r="D6236" s="11" t="s">
        <v>13</v>
      </c>
      <c r="E6236" s="8" t="s">
        <v>3</v>
      </c>
      <c r="F6236" s="94" t="s">
        <v>11</v>
      </c>
      <c r="G6236" s="94"/>
      <c r="H6236" s="94"/>
      <c r="I6236" s="94"/>
      <c r="J6236" s="94"/>
      <c r="K6236" s="94"/>
      <c r="L6236" s="94"/>
      <c r="M6236" s="94"/>
      <c r="N6236" s="94"/>
      <c r="O6236" s="9"/>
    </row>
    <row r="6237" spans="2:15">
      <c r="B6237" s="6"/>
      <c r="C6237" s="7" t="s">
        <v>14</v>
      </c>
      <c r="D6237" s="11" t="s">
        <v>15</v>
      </c>
      <c r="E6237" s="8" t="s">
        <v>3</v>
      </c>
      <c r="F6237" s="94" t="s">
        <v>16</v>
      </c>
      <c r="G6237" s="94"/>
      <c r="H6237" s="94"/>
      <c r="I6237" s="94"/>
      <c r="J6237" s="94"/>
      <c r="K6237" s="94"/>
      <c r="L6237" s="94"/>
      <c r="M6237" s="94"/>
      <c r="N6237" s="94"/>
      <c r="O6237" s="9"/>
    </row>
    <row r="6238" spans="2:15">
      <c r="B6238" s="6"/>
      <c r="C6238" s="7" t="s">
        <v>17</v>
      </c>
      <c r="D6238" s="11" t="s">
        <v>18</v>
      </c>
      <c r="E6238" s="8" t="s">
        <v>3</v>
      </c>
      <c r="F6238" s="94" t="s">
        <v>447</v>
      </c>
      <c r="G6238" s="94"/>
      <c r="H6238" s="94"/>
      <c r="I6238" s="94"/>
      <c r="J6238" s="94"/>
      <c r="K6238" s="94"/>
      <c r="L6238" s="94"/>
      <c r="M6238" s="94"/>
      <c r="N6238" s="94"/>
      <c r="O6238" s="9"/>
    </row>
    <row r="6239" spans="2:15">
      <c r="B6239" s="6"/>
      <c r="C6239" s="7" t="s">
        <v>20</v>
      </c>
      <c r="D6239" s="11" t="s">
        <v>21</v>
      </c>
      <c r="E6239" s="8" t="s">
        <v>3</v>
      </c>
      <c r="F6239" s="94" t="s">
        <v>11</v>
      </c>
      <c r="G6239" s="94"/>
      <c r="H6239" s="94"/>
      <c r="I6239" s="94"/>
      <c r="J6239" s="94"/>
      <c r="K6239" s="94"/>
      <c r="L6239" s="94"/>
      <c r="M6239" s="94"/>
      <c r="N6239" s="94"/>
      <c r="O6239" s="9"/>
    </row>
    <row r="6240" spans="2:15">
      <c r="B6240" s="6"/>
      <c r="C6240" s="7" t="s">
        <v>22</v>
      </c>
      <c r="D6240" s="11" t="s">
        <v>23</v>
      </c>
      <c r="E6240" s="8" t="s">
        <v>3</v>
      </c>
      <c r="F6240" s="112" t="s">
        <v>11</v>
      </c>
      <c r="G6240" s="112"/>
      <c r="H6240" s="112"/>
      <c r="I6240" s="94"/>
      <c r="J6240" s="94"/>
      <c r="K6240" s="94"/>
      <c r="L6240" s="94"/>
      <c r="M6240" s="94"/>
      <c r="N6240" s="94"/>
      <c r="O6240" s="9"/>
    </row>
    <row r="6241" spans="2:15">
      <c r="B6241" s="6"/>
      <c r="C6241" s="7" t="s">
        <v>24</v>
      </c>
      <c r="D6241" s="11" t="s">
        <v>25</v>
      </c>
      <c r="E6241" s="8" t="s">
        <v>3</v>
      </c>
      <c r="F6241" s="112" t="s">
        <v>446</v>
      </c>
      <c r="G6241" s="112"/>
      <c r="H6241" s="112"/>
      <c r="I6241" s="94"/>
      <c r="J6241" s="94"/>
      <c r="K6241" s="94"/>
      <c r="L6241" s="94"/>
      <c r="M6241" s="94"/>
      <c r="N6241" s="94"/>
      <c r="O6241" s="9"/>
    </row>
    <row r="6242" spans="2:15">
      <c r="B6242" s="6"/>
      <c r="C6242" s="7"/>
      <c r="D6242" s="11"/>
      <c r="E6242" s="8"/>
      <c r="F6242" s="12"/>
      <c r="G6242" s="12"/>
      <c r="H6242" s="12"/>
      <c r="I6242" s="7"/>
      <c r="J6242" s="7"/>
      <c r="K6242" s="7"/>
      <c r="L6242" s="7"/>
      <c r="M6242" s="7"/>
      <c r="N6242" s="7"/>
      <c r="O6242" s="9"/>
    </row>
    <row r="6243" spans="2:15" ht="39.6" customHeight="1">
      <c r="B6243" s="6" t="s">
        <v>26</v>
      </c>
      <c r="C6243" s="7" t="s">
        <v>27</v>
      </c>
      <c r="D6243" s="7"/>
      <c r="E6243" s="8" t="s">
        <v>3</v>
      </c>
      <c r="F6243" s="89" t="s">
        <v>390</v>
      </c>
      <c r="G6243" s="89"/>
      <c r="H6243" s="89"/>
      <c r="I6243" s="89"/>
      <c r="J6243" s="89"/>
      <c r="K6243" s="89"/>
      <c r="L6243" s="89"/>
      <c r="M6243" s="89"/>
      <c r="N6243" s="89"/>
      <c r="O6243" s="9"/>
    </row>
    <row r="6244" spans="2:15">
      <c r="B6244" s="6"/>
      <c r="C6244" s="7"/>
      <c r="D6244" s="7"/>
      <c r="E6244" s="8"/>
      <c r="F6244" s="13"/>
      <c r="G6244" s="13"/>
      <c r="H6244" s="13"/>
      <c r="I6244" s="13"/>
      <c r="J6244" s="13"/>
      <c r="K6244" s="13"/>
      <c r="L6244" s="13"/>
      <c r="M6244" s="13"/>
      <c r="N6244" s="13"/>
      <c r="O6244" s="9"/>
    </row>
    <row r="6245" spans="2:15">
      <c r="B6245" s="6" t="s">
        <v>28</v>
      </c>
      <c r="C6245" s="7" t="s">
        <v>29</v>
      </c>
      <c r="D6245" s="7"/>
      <c r="E6245" s="8" t="s">
        <v>3</v>
      </c>
      <c r="F6245" s="113"/>
      <c r="G6245" s="113"/>
      <c r="H6245" s="113"/>
      <c r="I6245" s="113"/>
      <c r="J6245" s="113"/>
      <c r="K6245" s="113"/>
      <c r="L6245" s="113"/>
      <c r="M6245" s="113"/>
      <c r="N6245" s="113"/>
      <c r="O6245" s="9"/>
    </row>
    <row r="6246" spans="2:15">
      <c r="B6246" s="6"/>
      <c r="C6246" s="7" t="s">
        <v>9</v>
      </c>
      <c r="D6246" s="11" t="s">
        <v>30</v>
      </c>
      <c r="E6246" s="8" t="s">
        <v>31</v>
      </c>
      <c r="F6246" s="88" t="s">
        <v>391</v>
      </c>
      <c r="G6246" s="88"/>
      <c r="H6246" s="88"/>
      <c r="I6246" s="88"/>
      <c r="J6246" s="88"/>
      <c r="K6246" s="88"/>
      <c r="L6246" s="88"/>
      <c r="M6246" s="88"/>
      <c r="N6246" s="88"/>
      <c r="O6246" s="9"/>
    </row>
    <row r="6247" spans="2:15">
      <c r="B6247" s="6"/>
      <c r="C6247" s="7" t="s">
        <v>12</v>
      </c>
      <c r="D6247" s="11" t="s">
        <v>32</v>
      </c>
      <c r="E6247" s="8" t="s">
        <v>3</v>
      </c>
      <c r="F6247" s="7" t="s">
        <v>33</v>
      </c>
      <c r="G6247" s="52" t="s">
        <v>392</v>
      </c>
      <c r="H6247" s="7"/>
      <c r="I6247" s="7"/>
      <c r="J6247" s="7"/>
      <c r="K6247" s="7"/>
      <c r="L6247" s="7"/>
      <c r="M6247" s="7"/>
      <c r="N6247" s="7"/>
      <c r="O6247" s="9"/>
    </row>
    <row r="6248" spans="2:15">
      <c r="B6248" s="6"/>
      <c r="C6248" s="7"/>
      <c r="D6248" s="11"/>
      <c r="E6248" s="8"/>
      <c r="F6248" s="7" t="s">
        <v>34</v>
      </c>
      <c r="G6248" s="7" t="s">
        <v>204</v>
      </c>
      <c r="H6248" s="7"/>
      <c r="I6248" s="7"/>
      <c r="J6248" s="7"/>
      <c r="K6248" s="7"/>
      <c r="L6248" s="7"/>
      <c r="M6248" s="7"/>
      <c r="N6248" s="7"/>
      <c r="O6248" s="9"/>
    </row>
    <row r="6249" spans="2:15">
      <c r="B6249" s="6"/>
      <c r="C6249" s="7"/>
      <c r="D6249" s="11"/>
      <c r="E6249" s="8"/>
      <c r="F6249" s="7" t="s">
        <v>6</v>
      </c>
      <c r="G6249" s="7" t="s">
        <v>36</v>
      </c>
      <c r="H6249" s="7"/>
      <c r="I6249" s="7"/>
      <c r="J6249" s="7"/>
      <c r="K6249" s="7"/>
      <c r="L6249" s="7"/>
      <c r="M6249" s="7"/>
      <c r="N6249" s="7"/>
      <c r="O6249" s="9"/>
    </row>
    <row r="6250" spans="2:15">
      <c r="B6250" s="6"/>
      <c r="C6250" s="7" t="s">
        <v>14</v>
      </c>
      <c r="D6250" s="11" t="s">
        <v>37</v>
      </c>
      <c r="E6250" s="8" t="s">
        <v>3</v>
      </c>
      <c r="F6250" s="88"/>
      <c r="G6250" s="88"/>
      <c r="H6250" s="88"/>
      <c r="I6250" s="88"/>
      <c r="J6250" s="88"/>
      <c r="K6250" s="88"/>
      <c r="L6250" s="88"/>
      <c r="M6250" s="88"/>
      <c r="N6250" s="88"/>
      <c r="O6250" s="9"/>
    </row>
    <row r="6251" spans="2:15">
      <c r="B6251" s="6"/>
      <c r="C6251" s="7"/>
      <c r="D6251" s="11"/>
      <c r="E6251" s="8"/>
      <c r="F6251" s="13"/>
      <c r="G6251" s="13"/>
      <c r="H6251" s="13"/>
      <c r="I6251" s="13"/>
      <c r="J6251" s="13"/>
      <c r="K6251" s="13"/>
      <c r="L6251" s="13"/>
      <c r="M6251" s="13"/>
      <c r="N6251" s="13"/>
      <c r="O6251" s="9"/>
    </row>
    <row r="6252" spans="2:15">
      <c r="B6252" s="6" t="s">
        <v>38</v>
      </c>
      <c r="C6252" s="7" t="s">
        <v>39</v>
      </c>
      <c r="D6252" s="7"/>
      <c r="E6252" s="11" t="s">
        <v>3</v>
      </c>
      <c r="F6252" s="11"/>
      <c r="G6252" s="11"/>
      <c r="H6252" s="11"/>
      <c r="I6252" s="11"/>
      <c r="J6252" s="11"/>
      <c r="K6252" s="11"/>
      <c r="L6252" s="11"/>
      <c r="M6252" s="11"/>
      <c r="N6252" s="11"/>
      <c r="O6252" s="9"/>
    </row>
    <row r="6253" spans="2:15" ht="46.8">
      <c r="B6253" s="14"/>
      <c r="C6253" s="15" t="s">
        <v>40</v>
      </c>
      <c r="D6253" s="105" t="s">
        <v>41</v>
      </c>
      <c r="E6253" s="106"/>
      <c r="F6253" s="106"/>
      <c r="G6253" s="106"/>
      <c r="H6253" s="106"/>
      <c r="I6253" s="107"/>
      <c r="J6253" s="16" t="s">
        <v>42</v>
      </c>
      <c r="K6253" s="16" t="s">
        <v>43</v>
      </c>
      <c r="L6253" s="16" t="s">
        <v>44</v>
      </c>
      <c r="M6253" s="16" t="s">
        <v>45</v>
      </c>
      <c r="N6253" s="16" t="s">
        <v>46</v>
      </c>
      <c r="O6253" s="5"/>
    </row>
    <row r="6254" spans="2:15" ht="34.950000000000003" customHeight="1">
      <c r="B6254" s="6"/>
      <c r="C6254" s="53">
        <v>1</v>
      </c>
      <c r="D6254" s="127" t="s">
        <v>409</v>
      </c>
      <c r="E6254" s="128"/>
      <c r="F6254" s="129"/>
      <c r="G6254" s="129"/>
      <c r="H6254" s="129"/>
      <c r="I6254" s="130"/>
      <c r="J6254" s="17" t="s">
        <v>47</v>
      </c>
      <c r="K6254" s="18">
        <f>36*1</f>
        <v>36</v>
      </c>
      <c r="L6254" s="19">
        <v>5</v>
      </c>
      <c r="M6254" s="20">
        <f>K6254*L6254</f>
        <v>180</v>
      </c>
      <c r="N6254" s="21">
        <f>M6254/1250</f>
        <v>0.14399999999999999</v>
      </c>
      <c r="O6254" s="9"/>
    </row>
    <row r="6255" spans="2:15" ht="34.950000000000003" customHeight="1">
      <c r="B6255" s="6"/>
      <c r="C6255" s="53">
        <v>2</v>
      </c>
      <c r="D6255" s="134" t="s">
        <v>410</v>
      </c>
      <c r="E6255" s="135"/>
      <c r="F6255" s="135"/>
      <c r="G6255" s="135"/>
      <c r="H6255" s="135"/>
      <c r="I6255" s="136"/>
      <c r="J6255" s="17" t="s">
        <v>47</v>
      </c>
      <c r="K6255" s="18">
        <f t="shared" ref="K6255:K6263" si="75">36*1</f>
        <v>36</v>
      </c>
      <c r="L6255" s="19">
        <v>5</v>
      </c>
      <c r="M6255" s="20">
        <f t="shared" ref="M6255:M6263" si="76">K6255*L6255</f>
        <v>180</v>
      </c>
      <c r="N6255" s="21">
        <f t="shared" ref="N6255:N6262" si="77">M6255/1250</f>
        <v>0.14399999999999999</v>
      </c>
      <c r="O6255" s="9"/>
    </row>
    <row r="6256" spans="2:15" ht="34.950000000000003" customHeight="1">
      <c r="B6256" s="6"/>
      <c r="C6256" s="53">
        <v>3</v>
      </c>
      <c r="D6256" s="134" t="s">
        <v>411</v>
      </c>
      <c r="E6256" s="135"/>
      <c r="F6256" s="135"/>
      <c r="G6256" s="135"/>
      <c r="H6256" s="135"/>
      <c r="I6256" s="136"/>
      <c r="J6256" s="17" t="s">
        <v>47</v>
      </c>
      <c r="K6256" s="18">
        <f t="shared" si="75"/>
        <v>36</v>
      </c>
      <c r="L6256" s="19">
        <v>5</v>
      </c>
      <c r="M6256" s="20">
        <f t="shared" si="76"/>
        <v>180</v>
      </c>
      <c r="N6256" s="21">
        <f t="shared" si="77"/>
        <v>0.14399999999999999</v>
      </c>
      <c r="O6256" s="9"/>
    </row>
    <row r="6257" spans="2:15" ht="34.950000000000003" customHeight="1">
      <c r="B6257" s="6"/>
      <c r="C6257" s="53">
        <v>4</v>
      </c>
      <c r="D6257" s="134" t="s">
        <v>412</v>
      </c>
      <c r="E6257" s="135"/>
      <c r="F6257" s="135"/>
      <c r="G6257" s="135"/>
      <c r="H6257" s="135"/>
      <c r="I6257" s="136"/>
      <c r="J6257" s="17" t="s">
        <v>47</v>
      </c>
      <c r="K6257" s="18">
        <f t="shared" si="75"/>
        <v>36</v>
      </c>
      <c r="L6257" s="19">
        <v>5</v>
      </c>
      <c r="M6257" s="20">
        <f t="shared" si="76"/>
        <v>180</v>
      </c>
      <c r="N6257" s="21">
        <f t="shared" si="77"/>
        <v>0.14399999999999999</v>
      </c>
      <c r="O6257" s="9"/>
    </row>
    <row r="6258" spans="2:15" ht="34.950000000000003" customHeight="1">
      <c r="B6258" s="6"/>
      <c r="C6258" s="53">
        <v>5</v>
      </c>
      <c r="D6258" s="134" t="s">
        <v>413</v>
      </c>
      <c r="E6258" s="135"/>
      <c r="F6258" s="135"/>
      <c r="G6258" s="135"/>
      <c r="H6258" s="135"/>
      <c r="I6258" s="136"/>
      <c r="J6258" s="17" t="s">
        <v>47</v>
      </c>
      <c r="K6258" s="18">
        <f t="shared" si="75"/>
        <v>36</v>
      </c>
      <c r="L6258" s="19">
        <v>5</v>
      </c>
      <c r="M6258" s="20">
        <f t="shared" si="76"/>
        <v>180</v>
      </c>
      <c r="N6258" s="21">
        <f t="shared" si="77"/>
        <v>0.14399999999999999</v>
      </c>
      <c r="O6258" s="9"/>
    </row>
    <row r="6259" spans="2:15" ht="34.950000000000003" customHeight="1">
      <c r="B6259" s="6"/>
      <c r="C6259" s="53">
        <v>6</v>
      </c>
      <c r="D6259" s="134" t="s">
        <v>414</v>
      </c>
      <c r="E6259" s="135"/>
      <c r="F6259" s="135"/>
      <c r="G6259" s="135"/>
      <c r="H6259" s="135"/>
      <c r="I6259" s="136"/>
      <c r="J6259" s="17" t="s">
        <v>47</v>
      </c>
      <c r="K6259" s="18">
        <f t="shared" si="75"/>
        <v>36</v>
      </c>
      <c r="L6259" s="19">
        <v>5</v>
      </c>
      <c r="M6259" s="20">
        <f t="shared" si="76"/>
        <v>180</v>
      </c>
      <c r="N6259" s="21">
        <f t="shared" si="77"/>
        <v>0.14399999999999999</v>
      </c>
      <c r="O6259" s="9"/>
    </row>
    <row r="6260" spans="2:15" ht="34.950000000000003" customHeight="1">
      <c r="B6260" s="6"/>
      <c r="C6260" s="53">
        <v>7</v>
      </c>
      <c r="D6260" s="134" t="s">
        <v>415</v>
      </c>
      <c r="E6260" s="135"/>
      <c r="F6260" s="135"/>
      <c r="G6260" s="135"/>
      <c r="H6260" s="135"/>
      <c r="I6260" s="136"/>
      <c r="J6260" s="17" t="s">
        <v>47</v>
      </c>
      <c r="K6260" s="18">
        <f t="shared" si="75"/>
        <v>36</v>
      </c>
      <c r="L6260" s="19">
        <v>5</v>
      </c>
      <c r="M6260" s="20">
        <f t="shared" si="76"/>
        <v>180</v>
      </c>
      <c r="N6260" s="21">
        <f t="shared" si="77"/>
        <v>0.14399999999999999</v>
      </c>
      <c r="O6260" s="9"/>
    </row>
    <row r="6261" spans="2:15" ht="34.950000000000003" customHeight="1">
      <c r="B6261" s="6"/>
      <c r="C6261" s="53">
        <v>8</v>
      </c>
      <c r="D6261" s="134" t="s">
        <v>416</v>
      </c>
      <c r="E6261" s="135"/>
      <c r="F6261" s="135"/>
      <c r="G6261" s="135"/>
      <c r="H6261" s="135"/>
      <c r="I6261" s="136"/>
      <c r="J6261" s="17" t="s">
        <v>47</v>
      </c>
      <c r="K6261" s="18">
        <f t="shared" si="75"/>
        <v>36</v>
      </c>
      <c r="L6261" s="19">
        <v>5</v>
      </c>
      <c r="M6261" s="20">
        <f t="shared" si="76"/>
        <v>180</v>
      </c>
      <c r="N6261" s="21">
        <f t="shared" si="77"/>
        <v>0.14399999999999999</v>
      </c>
      <c r="O6261" s="9"/>
    </row>
    <row r="6262" spans="2:15" ht="34.950000000000003" customHeight="1">
      <c r="B6262" s="6"/>
      <c r="C6262" s="53">
        <v>9</v>
      </c>
      <c r="D6262" s="134" t="s">
        <v>417</v>
      </c>
      <c r="E6262" s="135"/>
      <c r="F6262" s="135"/>
      <c r="G6262" s="135"/>
      <c r="H6262" s="135"/>
      <c r="I6262" s="136"/>
      <c r="J6262" s="17" t="s">
        <v>47</v>
      </c>
      <c r="K6262" s="18">
        <f t="shared" si="75"/>
        <v>36</v>
      </c>
      <c r="L6262" s="19">
        <v>5</v>
      </c>
      <c r="M6262" s="20">
        <f t="shared" si="76"/>
        <v>180</v>
      </c>
      <c r="N6262" s="21">
        <f t="shared" si="77"/>
        <v>0.14399999999999999</v>
      </c>
      <c r="O6262" s="9"/>
    </row>
    <row r="6263" spans="2:15" ht="34.950000000000003" customHeight="1">
      <c r="B6263" s="6"/>
      <c r="C6263" s="53">
        <v>10</v>
      </c>
      <c r="D6263" s="134" t="s">
        <v>418</v>
      </c>
      <c r="E6263" s="135"/>
      <c r="F6263" s="135"/>
      <c r="G6263" s="135"/>
      <c r="H6263" s="135"/>
      <c r="I6263" s="136"/>
      <c r="J6263" s="17" t="s">
        <v>47</v>
      </c>
      <c r="K6263" s="18">
        <f t="shared" si="75"/>
        <v>36</v>
      </c>
      <c r="L6263" s="19">
        <v>5</v>
      </c>
      <c r="M6263" s="20">
        <f t="shared" si="76"/>
        <v>180</v>
      </c>
      <c r="N6263" s="21">
        <f>M6263/1250</f>
        <v>0.14399999999999999</v>
      </c>
      <c r="O6263" s="9"/>
    </row>
    <row r="6264" spans="2:15">
      <c r="B6264" s="14"/>
      <c r="C6264" s="118" t="s">
        <v>48</v>
      </c>
      <c r="D6264" s="119"/>
      <c r="E6264" s="119"/>
      <c r="F6264" s="119"/>
      <c r="G6264" s="119"/>
      <c r="H6264" s="119"/>
      <c r="I6264" s="119"/>
      <c r="J6264" s="119"/>
      <c r="K6264" s="119"/>
      <c r="L6264" s="119"/>
      <c r="M6264" s="25">
        <f>SUM(M6254:M6254)</f>
        <v>180</v>
      </c>
      <c r="N6264" s="26">
        <f>SUM(N6254:N6263)</f>
        <v>1.4399999999999997</v>
      </c>
      <c r="O6264" s="5"/>
    </row>
    <row r="6265" spans="2:15">
      <c r="B6265" s="14"/>
      <c r="C6265" s="118" t="s">
        <v>49</v>
      </c>
      <c r="D6265" s="119"/>
      <c r="E6265" s="119"/>
      <c r="F6265" s="119"/>
      <c r="G6265" s="119"/>
      <c r="H6265" s="119"/>
      <c r="I6265" s="119"/>
      <c r="J6265" s="119"/>
      <c r="K6265" s="119"/>
      <c r="L6265" s="119"/>
      <c r="M6265" s="119"/>
      <c r="N6265" s="27" t="str">
        <f>ROUND(N6264,0)&amp;" Orang"</f>
        <v>1 Orang</v>
      </c>
      <c r="O6265" s="5"/>
    </row>
    <row r="6266" spans="2:15">
      <c r="B6266" s="14"/>
      <c r="C6266" s="4"/>
      <c r="D6266" s="4"/>
      <c r="E6266" s="4"/>
      <c r="F6266" s="4"/>
      <c r="G6266" s="4"/>
      <c r="H6266" s="4"/>
      <c r="I6266" s="4"/>
      <c r="J6266" s="4"/>
      <c r="K6266" s="4"/>
      <c r="L6266" s="4"/>
      <c r="M6266" s="4"/>
      <c r="N6266" s="4"/>
      <c r="O6266" s="5"/>
    </row>
    <row r="6267" spans="2:15">
      <c r="B6267" s="6" t="s">
        <v>50</v>
      </c>
      <c r="C6267" s="7" t="s">
        <v>51</v>
      </c>
      <c r="D6267" s="7"/>
      <c r="E6267" s="8" t="s">
        <v>3</v>
      </c>
      <c r="F6267" s="88"/>
      <c r="G6267" s="88"/>
      <c r="H6267" s="88"/>
      <c r="I6267" s="88"/>
      <c r="J6267" s="88"/>
      <c r="K6267" s="88"/>
      <c r="L6267" s="88"/>
      <c r="M6267" s="88"/>
      <c r="N6267" s="88"/>
      <c r="O6267" s="9"/>
    </row>
    <row r="6268" spans="2:15">
      <c r="B6268" s="6"/>
      <c r="C6268" s="28">
        <v>1</v>
      </c>
      <c r="D6268" s="88" t="s">
        <v>403</v>
      </c>
      <c r="E6268" s="110"/>
      <c r="F6268" s="110"/>
      <c r="G6268" s="110"/>
      <c r="H6268" s="110"/>
      <c r="I6268" s="110"/>
      <c r="J6268" s="110"/>
      <c r="K6268" s="110"/>
      <c r="L6268" s="110"/>
      <c r="M6268" s="110"/>
      <c r="N6268" s="110"/>
      <c r="O6268" s="9"/>
    </row>
    <row r="6269" spans="2:15">
      <c r="B6269" s="6"/>
      <c r="C6269" s="28">
        <v>2</v>
      </c>
      <c r="D6269" s="88" t="s">
        <v>404</v>
      </c>
      <c r="E6269" s="111"/>
      <c r="F6269" s="111"/>
      <c r="G6269" s="111"/>
      <c r="H6269" s="111"/>
      <c r="I6269" s="111"/>
      <c r="J6269" s="111"/>
      <c r="K6269" s="111"/>
      <c r="L6269" s="111"/>
      <c r="M6269" s="111"/>
      <c r="N6269" s="111"/>
      <c r="O6269" s="9"/>
    </row>
    <row r="6270" spans="2:15">
      <c r="B6270" s="6"/>
      <c r="C6270" s="28">
        <v>3</v>
      </c>
      <c r="D6270" s="88" t="s">
        <v>405</v>
      </c>
      <c r="E6270" s="111"/>
      <c r="F6270" s="111"/>
      <c r="G6270" s="111"/>
      <c r="H6270" s="111"/>
      <c r="I6270" s="111"/>
      <c r="J6270" s="111"/>
      <c r="K6270" s="111"/>
      <c r="L6270" s="111"/>
      <c r="M6270" s="111"/>
      <c r="N6270" s="111"/>
      <c r="O6270" s="9"/>
    </row>
    <row r="6271" spans="2:15">
      <c r="B6271" s="6"/>
      <c r="C6271" s="28">
        <v>4</v>
      </c>
      <c r="D6271" s="88" t="s">
        <v>406</v>
      </c>
      <c r="E6271" s="111"/>
      <c r="F6271" s="111"/>
      <c r="G6271" s="111"/>
      <c r="H6271" s="111"/>
      <c r="I6271" s="111"/>
      <c r="J6271" s="111"/>
      <c r="K6271" s="111"/>
      <c r="L6271" s="111"/>
      <c r="M6271" s="111"/>
      <c r="N6271" s="111"/>
      <c r="O6271" s="9"/>
    </row>
    <row r="6272" spans="2:15">
      <c r="B6272" s="6"/>
      <c r="C6272" s="28">
        <v>5</v>
      </c>
      <c r="D6272" s="88" t="s">
        <v>407</v>
      </c>
      <c r="E6272" s="111"/>
      <c r="F6272" s="111"/>
      <c r="G6272" s="111"/>
      <c r="H6272" s="111"/>
      <c r="I6272" s="111"/>
      <c r="J6272" s="111"/>
      <c r="K6272" s="111"/>
      <c r="L6272" s="111"/>
      <c r="M6272" s="111"/>
      <c r="N6272" s="111"/>
      <c r="O6272" s="9"/>
    </row>
    <row r="6273" spans="2:15">
      <c r="B6273" s="6"/>
      <c r="C6273" s="28">
        <v>6</v>
      </c>
      <c r="D6273" s="88" t="s">
        <v>232</v>
      </c>
      <c r="E6273" s="111"/>
      <c r="F6273" s="111"/>
      <c r="G6273" s="111"/>
      <c r="H6273" s="111"/>
      <c r="I6273" s="111"/>
      <c r="J6273" s="111"/>
      <c r="K6273" s="111"/>
      <c r="L6273" s="111"/>
      <c r="M6273" s="111"/>
      <c r="N6273" s="111"/>
      <c r="O6273" s="9"/>
    </row>
    <row r="6274" spans="2:15">
      <c r="B6274" s="14"/>
      <c r="C6274" s="4"/>
      <c r="D6274" s="11"/>
      <c r="E6274" s="11"/>
      <c r="F6274" s="11"/>
      <c r="G6274" s="11"/>
      <c r="H6274" s="11"/>
      <c r="I6274" s="11"/>
      <c r="J6274" s="11"/>
      <c r="K6274" s="11"/>
      <c r="L6274" s="11"/>
      <c r="M6274" s="11"/>
      <c r="N6274" s="11"/>
      <c r="O6274" s="5"/>
    </row>
    <row r="6275" spans="2:15">
      <c r="B6275" s="6" t="s">
        <v>58</v>
      </c>
      <c r="C6275" s="7" t="s">
        <v>59</v>
      </c>
      <c r="D6275" s="7"/>
      <c r="E6275" s="11" t="s">
        <v>3</v>
      </c>
      <c r="F6275" s="11"/>
      <c r="G6275" s="11"/>
      <c r="H6275" s="11"/>
      <c r="I6275" s="11"/>
      <c r="J6275" s="11"/>
      <c r="K6275" s="11"/>
      <c r="L6275" s="11"/>
      <c r="M6275" s="11"/>
      <c r="N6275" s="11"/>
      <c r="O6275" s="9"/>
    </row>
    <row r="6276" spans="2:15">
      <c r="B6276" s="14"/>
      <c r="C6276" s="15" t="s">
        <v>40</v>
      </c>
      <c r="D6276" s="105" t="s">
        <v>59</v>
      </c>
      <c r="E6276" s="106"/>
      <c r="F6276" s="106"/>
      <c r="G6276" s="106"/>
      <c r="H6276" s="106"/>
      <c r="I6276" s="107"/>
      <c r="J6276" s="105" t="s">
        <v>60</v>
      </c>
      <c r="K6276" s="108"/>
      <c r="L6276" s="108"/>
      <c r="M6276" s="108"/>
      <c r="N6276" s="109"/>
      <c r="O6276" s="5"/>
    </row>
    <row r="6277" spans="2:15">
      <c r="B6277" s="3"/>
      <c r="C6277" s="29">
        <v>1</v>
      </c>
      <c r="D6277" s="98" t="s">
        <v>250</v>
      </c>
      <c r="E6277" s="99"/>
      <c r="F6277" s="99"/>
      <c r="G6277" s="99"/>
      <c r="H6277" s="99"/>
      <c r="I6277" s="100"/>
      <c r="J6277" s="98" t="s">
        <v>251</v>
      </c>
      <c r="K6277" s="99"/>
      <c r="L6277" s="99"/>
      <c r="M6277" s="99"/>
      <c r="N6277" s="100"/>
      <c r="O6277" s="5"/>
    </row>
    <row r="6278" spans="2:15">
      <c r="B6278" s="3"/>
      <c r="C6278" s="29">
        <v>2</v>
      </c>
      <c r="D6278" s="98" t="s">
        <v>252</v>
      </c>
      <c r="E6278" s="99"/>
      <c r="F6278" s="99"/>
      <c r="G6278" s="99"/>
      <c r="H6278" s="99"/>
      <c r="I6278" s="100"/>
      <c r="J6278" s="98" t="s">
        <v>253</v>
      </c>
      <c r="K6278" s="99"/>
      <c r="L6278" s="99"/>
      <c r="M6278" s="99"/>
      <c r="N6278" s="100"/>
      <c r="O6278" s="5"/>
    </row>
    <row r="6279" spans="2:15">
      <c r="B6279" s="3"/>
      <c r="C6279" s="29">
        <v>3</v>
      </c>
      <c r="D6279" s="98" t="s">
        <v>254</v>
      </c>
      <c r="E6279" s="99"/>
      <c r="F6279" s="99"/>
      <c r="G6279" s="99"/>
      <c r="H6279" s="99"/>
      <c r="I6279" s="100"/>
      <c r="J6279" s="98" t="s">
        <v>255</v>
      </c>
      <c r="K6279" s="99"/>
      <c r="L6279" s="99"/>
      <c r="M6279" s="99"/>
      <c r="N6279" s="100"/>
      <c r="O6279" s="5"/>
    </row>
    <row r="6280" spans="2:15">
      <c r="B6280" s="3"/>
      <c r="C6280" s="29">
        <v>4</v>
      </c>
      <c r="D6280" s="98" t="s">
        <v>256</v>
      </c>
      <c r="E6280" s="99"/>
      <c r="F6280" s="99"/>
      <c r="G6280" s="99"/>
      <c r="H6280" s="99"/>
      <c r="I6280" s="100"/>
      <c r="J6280" s="98" t="s">
        <v>257</v>
      </c>
      <c r="K6280" s="99"/>
      <c r="L6280" s="99"/>
      <c r="M6280" s="99"/>
      <c r="N6280" s="100"/>
      <c r="O6280" s="5"/>
    </row>
    <row r="6281" spans="2:15">
      <c r="B6281" s="3"/>
      <c r="C6281" s="29">
        <v>5</v>
      </c>
      <c r="D6281" s="98" t="s">
        <v>258</v>
      </c>
      <c r="E6281" s="99"/>
      <c r="F6281" s="99"/>
      <c r="G6281" s="99"/>
      <c r="H6281" s="99"/>
      <c r="I6281" s="100"/>
      <c r="J6281" s="98" t="s">
        <v>259</v>
      </c>
      <c r="K6281" s="99"/>
      <c r="L6281" s="99"/>
      <c r="M6281" s="99"/>
      <c r="N6281" s="100"/>
      <c r="O6281" s="5"/>
    </row>
    <row r="6282" spans="2:15">
      <c r="B6282" s="3"/>
      <c r="C6282" s="4"/>
      <c r="D6282" s="4"/>
      <c r="E6282" s="4"/>
      <c r="F6282" s="30"/>
      <c r="G6282" s="30"/>
      <c r="H6282" s="30"/>
      <c r="I6282" s="30"/>
      <c r="J6282" s="30"/>
      <c r="K6282" s="30"/>
      <c r="L6282" s="30"/>
      <c r="M6282" s="30"/>
      <c r="N6282" s="30"/>
      <c r="O6282" s="5"/>
    </row>
    <row r="6283" spans="2:15">
      <c r="B6283" s="6" t="s">
        <v>71</v>
      </c>
      <c r="C6283" s="7" t="s">
        <v>72</v>
      </c>
      <c r="D6283" s="11"/>
      <c r="E6283" s="11" t="s">
        <v>3</v>
      </c>
      <c r="F6283" s="11"/>
      <c r="G6283" s="11"/>
      <c r="H6283" s="11"/>
      <c r="I6283" s="11"/>
      <c r="J6283" s="11"/>
      <c r="K6283" s="11"/>
      <c r="L6283" s="11"/>
      <c r="M6283" s="11"/>
      <c r="N6283" s="11"/>
      <c r="O6283" s="9"/>
    </row>
    <row r="6284" spans="2:15">
      <c r="B6284" s="14"/>
      <c r="C6284" s="15" t="s">
        <v>40</v>
      </c>
      <c r="D6284" s="105" t="s">
        <v>72</v>
      </c>
      <c r="E6284" s="106"/>
      <c r="F6284" s="106"/>
      <c r="G6284" s="106"/>
      <c r="H6284" s="106"/>
      <c r="I6284" s="107"/>
      <c r="J6284" s="105" t="s">
        <v>60</v>
      </c>
      <c r="K6284" s="108"/>
      <c r="L6284" s="108"/>
      <c r="M6284" s="108"/>
      <c r="N6284" s="109"/>
      <c r="O6284" s="5"/>
    </row>
    <row r="6285" spans="2:15">
      <c r="B6285" s="3"/>
      <c r="C6285" s="29">
        <v>1</v>
      </c>
      <c r="D6285" s="98" t="s">
        <v>61</v>
      </c>
      <c r="E6285" s="99"/>
      <c r="F6285" s="99"/>
      <c r="G6285" s="99"/>
      <c r="H6285" s="99"/>
      <c r="I6285" s="100"/>
      <c r="J6285" s="98" t="s">
        <v>62</v>
      </c>
      <c r="K6285" s="99"/>
      <c r="L6285" s="99"/>
      <c r="M6285" s="99"/>
      <c r="N6285" s="100"/>
      <c r="O6285" s="5"/>
    </row>
    <row r="6286" spans="2:15">
      <c r="B6286" s="3"/>
      <c r="C6286" s="29">
        <v>2</v>
      </c>
      <c r="D6286" s="98" t="s">
        <v>65</v>
      </c>
      <c r="E6286" s="99"/>
      <c r="F6286" s="99"/>
      <c r="G6286" s="99"/>
      <c r="H6286" s="99"/>
      <c r="I6286" s="100"/>
      <c r="J6286" s="98" t="s">
        <v>66</v>
      </c>
      <c r="K6286" s="99"/>
      <c r="L6286" s="99"/>
      <c r="M6286" s="99"/>
      <c r="N6286" s="100"/>
      <c r="O6286" s="5"/>
    </row>
    <row r="6287" spans="2:15">
      <c r="B6287" s="3"/>
      <c r="C6287" s="29">
        <v>3</v>
      </c>
      <c r="D6287" s="98" t="s">
        <v>73</v>
      </c>
      <c r="E6287" s="99"/>
      <c r="F6287" s="99"/>
      <c r="G6287" s="99"/>
      <c r="H6287" s="99"/>
      <c r="I6287" s="100"/>
      <c r="J6287" s="98" t="s">
        <v>66</v>
      </c>
      <c r="K6287" s="99"/>
      <c r="L6287" s="99"/>
      <c r="M6287" s="99"/>
      <c r="N6287" s="100"/>
      <c r="O6287" s="5"/>
    </row>
    <row r="6288" spans="2:15">
      <c r="B6288" s="3"/>
      <c r="C6288" s="29">
        <v>4</v>
      </c>
      <c r="D6288" s="98" t="s">
        <v>74</v>
      </c>
      <c r="E6288" s="99"/>
      <c r="F6288" s="99"/>
      <c r="G6288" s="99"/>
      <c r="H6288" s="99"/>
      <c r="I6288" s="100"/>
      <c r="J6288" s="98" t="s">
        <v>75</v>
      </c>
      <c r="K6288" s="99"/>
      <c r="L6288" s="99"/>
      <c r="M6288" s="99"/>
      <c r="N6288" s="100"/>
      <c r="O6288" s="5"/>
    </row>
    <row r="6289" spans="2:15">
      <c r="B6289" s="3"/>
      <c r="C6289" s="29">
        <v>5</v>
      </c>
      <c r="D6289" s="98" t="s">
        <v>76</v>
      </c>
      <c r="E6289" s="99"/>
      <c r="F6289" s="99"/>
      <c r="G6289" s="99"/>
      <c r="H6289" s="99"/>
      <c r="I6289" s="100"/>
      <c r="J6289" s="98" t="s">
        <v>77</v>
      </c>
      <c r="K6289" s="99"/>
      <c r="L6289" s="99"/>
      <c r="M6289" s="99"/>
      <c r="N6289" s="100"/>
      <c r="O6289" s="5"/>
    </row>
    <row r="6290" spans="2:15">
      <c r="B6290" s="3"/>
      <c r="C6290" s="4"/>
      <c r="D6290" s="4"/>
      <c r="E6290" s="4"/>
      <c r="F6290" s="4"/>
      <c r="G6290" s="4"/>
      <c r="H6290" s="4"/>
      <c r="I6290" s="4"/>
      <c r="J6290" s="4"/>
      <c r="K6290" s="4"/>
      <c r="L6290" s="4"/>
      <c r="M6290" s="4"/>
      <c r="N6290" s="4"/>
      <c r="O6290" s="5"/>
    </row>
    <row r="6291" spans="2:15">
      <c r="B6291" s="6" t="s">
        <v>78</v>
      </c>
      <c r="C6291" s="7" t="s">
        <v>79</v>
      </c>
      <c r="D6291" s="7"/>
      <c r="E6291" s="8" t="s">
        <v>3</v>
      </c>
      <c r="F6291" s="11"/>
      <c r="G6291" s="11"/>
      <c r="H6291" s="11"/>
      <c r="I6291" s="11"/>
      <c r="J6291" s="11"/>
      <c r="K6291" s="11"/>
      <c r="L6291" s="11"/>
      <c r="M6291" s="11"/>
      <c r="N6291" s="11"/>
      <c r="O6291" s="9"/>
    </row>
    <row r="6292" spans="2:15">
      <c r="B6292" s="14"/>
      <c r="C6292" s="31" t="s">
        <v>40</v>
      </c>
      <c r="D6292" s="102" t="s">
        <v>80</v>
      </c>
      <c r="E6292" s="103"/>
      <c r="F6292" s="103"/>
      <c r="G6292" s="103"/>
      <c r="H6292" s="103"/>
      <c r="I6292" s="103"/>
      <c r="J6292" s="103"/>
      <c r="K6292" s="103"/>
      <c r="L6292" s="103"/>
      <c r="M6292" s="103"/>
      <c r="N6292" s="104"/>
      <c r="O6292" s="5"/>
    </row>
    <row r="6293" spans="2:15">
      <c r="B6293" s="6"/>
      <c r="C6293" s="29">
        <v>1</v>
      </c>
      <c r="D6293" s="98" t="s">
        <v>81</v>
      </c>
      <c r="E6293" s="99"/>
      <c r="F6293" s="99"/>
      <c r="G6293" s="99"/>
      <c r="H6293" s="99"/>
      <c r="I6293" s="99"/>
      <c r="J6293" s="99"/>
      <c r="K6293" s="99"/>
      <c r="L6293" s="99"/>
      <c r="M6293" s="99"/>
      <c r="N6293" s="100"/>
      <c r="O6293" s="9"/>
    </row>
    <row r="6294" spans="2:15">
      <c r="B6294" s="6"/>
      <c r="C6294" s="29">
        <v>2</v>
      </c>
      <c r="D6294" s="98" t="s">
        <v>235</v>
      </c>
      <c r="E6294" s="99"/>
      <c r="F6294" s="99"/>
      <c r="G6294" s="99"/>
      <c r="H6294" s="99"/>
      <c r="I6294" s="99"/>
      <c r="J6294" s="99"/>
      <c r="K6294" s="99"/>
      <c r="L6294" s="99"/>
      <c r="M6294" s="99"/>
      <c r="N6294" s="100"/>
      <c r="O6294" s="9"/>
    </row>
    <row r="6295" spans="2:15">
      <c r="B6295" s="32"/>
      <c r="C6295" s="29">
        <v>3</v>
      </c>
      <c r="D6295" s="98" t="s">
        <v>83</v>
      </c>
      <c r="E6295" s="99"/>
      <c r="F6295" s="99"/>
      <c r="G6295" s="99"/>
      <c r="H6295" s="99"/>
      <c r="I6295" s="99"/>
      <c r="J6295" s="99"/>
      <c r="K6295" s="99"/>
      <c r="L6295" s="99"/>
      <c r="M6295" s="99"/>
      <c r="N6295" s="100"/>
      <c r="O6295" s="33"/>
    </row>
    <row r="6296" spans="2:15">
      <c r="B6296" s="32"/>
      <c r="C6296" s="29">
        <v>4</v>
      </c>
      <c r="D6296" s="98" t="s">
        <v>84</v>
      </c>
      <c r="E6296" s="99"/>
      <c r="F6296" s="99"/>
      <c r="G6296" s="99"/>
      <c r="H6296" s="99"/>
      <c r="I6296" s="99"/>
      <c r="J6296" s="99"/>
      <c r="K6296" s="99"/>
      <c r="L6296" s="99"/>
      <c r="M6296" s="99"/>
      <c r="N6296" s="100"/>
      <c r="O6296" s="33"/>
    </row>
    <row r="6297" spans="2:15">
      <c r="B6297" s="32"/>
      <c r="C6297" s="29">
        <v>5</v>
      </c>
      <c r="D6297" s="98" t="s">
        <v>85</v>
      </c>
      <c r="E6297" s="99"/>
      <c r="F6297" s="99"/>
      <c r="G6297" s="99"/>
      <c r="H6297" s="99"/>
      <c r="I6297" s="99"/>
      <c r="J6297" s="99"/>
      <c r="K6297" s="99"/>
      <c r="L6297" s="99"/>
      <c r="M6297" s="99"/>
      <c r="N6297" s="100"/>
      <c r="O6297" s="9"/>
    </row>
    <row r="6298" spans="2:15">
      <c r="B6298" s="3"/>
      <c r="C6298" s="4"/>
      <c r="D6298" s="4"/>
      <c r="E6298" s="34"/>
      <c r="F6298" s="101"/>
      <c r="G6298" s="101"/>
      <c r="H6298" s="101"/>
      <c r="I6298" s="101"/>
      <c r="J6298" s="101"/>
      <c r="K6298" s="101"/>
      <c r="L6298" s="101"/>
      <c r="M6298" s="101"/>
      <c r="N6298" s="101"/>
      <c r="O6298" s="5"/>
    </row>
    <row r="6299" spans="2:15">
      <c r="B6299" s="6" t="s">
        <v>86</v>
      </c>
      <c r="C6299" s="7" t="s">
        <v>87</v>
      </c>
      <c r="D6299" s="7"/>
      <c r="E6299" s="8" t="s">
        <v>3</v>
      </c>
      <c r="F6299" s="11"/>
      <c r="G6299" s="11"/>
      <c r="H6299" s="11"/>
      <c r="I6299" s="11"/>
      <c r="J6299" s="11"/>
      <c r="K6299" s="11"/>
      <c r="L6299" s="11"/>
      <c r="M6299" s="11"/>
      <c r="N6299" s="11"/>
      <c r="O6299" s="9"/>
    </row>
    <row r="6300" spans="2:15">
      <c r="B6300" s="14"/>
      <c r="C6300" s="31" t="s">
        <v>40</v>
      </c>
      <c r="D6300" s="102" t="s">
        <v>80</v>
      </c>
      <c r="E6300" s="103"/>
      <c r="F6300" s="103"/>
      <c r="G6300" s="103"/>
      <c r="H6300" s="103"/>
      <c r="I6300" s="103"/>
      <c r="J6300" s="103"/>
      <c r="K6300" s="103"/>
      <c r="L6300" s="103"/>
      <c r="M6300" s="103"/>
      <c r="N6300" s="104"/>
      <c r="O6300" s="5"/>
    </row>
    <row r="6301" spans="2:15">
      <c r="B6301" s="6"/>
      <c r="C6301" s="29">
        <v>1</v>
      </c>
      <c r="D6301" s="98" t="s">
        <v>88</v>
      </c>
      <c r="E6301" s="99"/>
      <c r="F6301" s="99"/>
      <c r="G6301" s="99"/>
      <c r="H6301" s="99"/>
      <c r="I6301" s="99"/>
      <c r="J6301" s="99"/>
      <c r="K6301" s="99"/>
      <c r="L6301" s="99"/>
      <c r="M6301" s="99"/>
      <c r="N6301" s="100"/>
      <c r="O6301" s="9"/>
    </row>
    <row r="6302" spans="2:15">
      <c r="B6302" s="6"/>
      <c r="C6302" s="29">
        <v>2</v>
      </c>
      <c r="D6302" s="98" t="s">
        <v>89</v>
      </c>
      <c r="E6302" s="99"/>
      <c r="F6302" s="99"/>
      <c r="G6302" s="99"/>
      <c r="H6302" s="99"/>
      <c r="I6302" s="99"/>
      <c r="J6302" s="99"/>
      <c r="K6302" s="99"/>
      <c r="L6302" s="99"/>
      <c r="M6302" s="99"/>
      <c r="N6302" s="100"/>
      <c r="O6302" s="9"/>
    </row>
    <row r="6303" spans="2:15">
      <c r="B6303" s="32"/>
      <c r="C6303" s="29">
        <v>3</v>
      </c>
      <c r="D6303" s="98" t="s">
        <v>90</v>
      </c>
      <c r="E6303" s="99"/>
      <c r="F6303" s="99"/>
      <c r="G6303" s="99"/>
      <c r="H6303" s="99"/>
      <c r="I6303" s="99"/>
      <c r="J6303" s="99"/>
      <c r="K6303" s="99"/>
      <c r="L6303" s="99"/>
      <c r="M6303" s="99"/>
      <c r="N6303" s="100"/>
      <c r="O6303" s="33"/>
    </row>
    <row r="6304" spans="2:15">
      <c r="B6304" s="32"/>
      <c r="C6304" s="29">
        <v>4</v>
      </c>
      <c r="D6304" s="98" t="s">
        <v>91</v>
      </c>
      <c r="E6304" s="99"/>
      <c r="F6304" s="99"/>
      <c r="G6304" s="99"/>
      <c r="H6304" s="99"/>
      <c r="I6304" s="99"/>
      <c r="J6304" s="99"/>
      <c r="K6304" s="99"/>
      <c r="L6304" s="99"/>
      <c r="M6304" s="99"/>
      <c r="N6304" s="100"/>
      <c r="O6304" s="33"/>
    </row>
    <row r="6305" spans="2:15">
      <c r="B6305" s="32"/>
      <c r="C6305" s="29">
        <v>5</v>
      </c>
      <c r="D6305" s="98" t="s">
        <v>92</v>
      </c>
      <c r="E6305" s="99"/>
      <c r="F6305" s="99"/>
      <c r="G6305" s="99"/>
      <c r="H6305" s="99"/>
      <c r="I6305" s="99"/>
      <c r="J6305" s="99"/>
      <c r="K6305" s="99"/>
      <c r="L6305" s="99"/>
      <c r="M6305" s="99"/>
      <c r="N6305" s="100"/>
      <c r="O6305" s="9"/>
    </row>
    <row r="6306" spans="2:15">
      <c r="B6306" s="32"/>
      <c r="C6306" s="28"/>
      <c r="D6306" s="13"/>
      <c r="E6306" s="35"/>
      <c r="F6306" s="35"/>
      <c r="G6306" s="35"/>
      <c r="H6306" s="35"/>
      <c r="I6306" s="35"/>
      <c r="J6306" s="35"/>
      <c r="K6306" s="35"/>
      <c r="L6306" s="35"/>
      <c r="M6306" s="35"/>
      <c r="N6306" s="35"/>
      <c r="O6306" s="9"/>
    </row>
    <row r="6307" spans="2:15">
      <c r="B6307" s="6" t="s">
        <v>93</v>
      </c>
      <c r="C6307" s="7" t="s">
        <v>94</v>
      </c>
      <c r="D6307" s="7"/>
      <c r="E6307" s="8" t="s">
        <v>3</v>
      </c>
      <c r="F6307" s="11"/>
      <c r="G6307" s="11"/>
      <c r="H6307" s="11"/>
      <c r="I6307" s="11"/>
      <c r="J6307" s="11"/>
      <c r="K6307" s="11"/>
      <c r="L6307" s="11"/>
      <c r="M6307" s="11"/>
      <c r="N6307" s="11"/>
      <c r="O6307" s="9"/>
    </row>
    <row r="6308" spans="2:15">
      <c r="B6308" s="14"/>
      <c r="C6308" s="31" t="s">
        <v>40</v>
      </c>
      <c r="D6308" s="95" t="s">
        <v>95</v>
      </c>
      <c r="E6308" s="96"/>
      <c r="F6308" s="96"/>
      <c r="G6308" s="96"/>
      <c r="H6308" s="97"/>
      <c r="I6308" s="95" t="s">
        <v>96</v>
      </c>
      <c r="J6308" s="96"/>
      <c r="K6308" s="97"/>
      <c r="L6308" s="95" t="s">
        <v>97</v>
      </c>
      <c r="M6308" s="96"/>
      <c r="N6308" s="97"/>
      <c r="O6308" s="5"/>
    </row>
    <row r="6309" spans="2:15">
      <c r="B6309" s="14"/>
      <c r="C6309" s="29">
        <v>1</v>
      </c>
      <c r="D6309" s="91" t="s">
        <v>98</v>
      </c>
      <c r="E6309" s="92"/>
      <c r="F6309" s="92"/>
      <c r="G6309" s="92"/>
      <c r="H6309" s="93"/>
      <c r="I6309" s="91" t="s">
        <v>99</v>
      </c>
      <c r="J6309" s="92"/>
      <c r="K6309" s="93"/>
      <c r="L6309" s="91" t="s">
        <v>100</v>
      </c>
      <c r="M6309" s="92"/>
      <c r="N6309" s="93"/>
      <c r="O6309" s="5"/>
    </row>
    <row r="6310" spans="2:15">
      <c r="B6310" s="14"/>
      <c r="C6310" s="37">
        <v>2</v>
      </c>
      <c r="D6310" s="98" t="s">
        <v>389</v>
      </c>
      <c r="E6310" s="125"/>
      <c r="F6310" s="125"/>
      <c r="G6310" s="125"/>
      <c r="H6310" s="126"/>
      <c r="I6310" s="91" t="s">
        <v>99</v>
      </c>
      <c r="J6310" s="92"/>
      <c r="K6310" s="93"/>
      <c r="L6310" s="91" t="s">
        <v>100</v>
      </c>
      <c r="M6310" s="92"/>
      <c r="N6310" s="93"/>
      <c r="O6310" s="5"/>
    </row>
    <row r="6311" spans="2:15">
      <c r="B6311" s="3"/>
      <c r="C6311" s="4"/>
      <c r="D6311" s="4"/>
      <c r="E6311" s="4"/>
      <c r="F6311" s="4"/>
      <c r="G6311" s="4"/>
      <c r="H6311" s="4"/>
      <c r="I6311" s="4"/>
      <c r="J6311" s="4"/>
      <c r="K6311" s="4"/>
      <c r="L6311" s="4"/>
      <c r="M6311" s="4"/>
      <c r="N6311" s="4"/>
      <c r="O6311" s="5"/>
    </row>
    <row r="6312" spans="2:15">
      <c r="B6312" s="6" t="s">
        <v>102</v>
      </c>
      <c r="C6312" s="7" t="s">
        <v>103</v>
      </c>
      <c r="D6312" s="7"/>
      <c r="E6312" s="7" t="s">
        <v>3</v>
      </c>
      <c r="F6312" s="7"/>
      <c r="G6312" s="7"/>
      <c r="H6312" s="7"/>
      <c r="I6312" s="11"/>
      <c r="J6312" s="11"/>
      <c r="K6312" s="11"/>
      <c r="L6312" s="11"/>
      <c r="M6312" s="11"/>
      <c r="N6312" s="11"/>
      <c r="O6312" s="9"/>
    </row>
    <row r="6313" spans="2:15">
      <c r="B6313" s="14"/>
      <c r="C6313" s="31" t="s">
        <v>40</v>
      </c>
      <c r="D6313" s="95" t="s">
        <v>104</v>
      </c>
      <c r="E6313" s="96"/>
      <c r="F6313" s="96"/>
      <c r="G6313" s="96"/>
      <c r="H6313" s="96"/>
      <c r="I6313" s="96"/>
      <c r="J6313" s="97"/>
      <c r="K6313" s="95" t="s">
        <v>105</v>
      </c>
      <c r="L6313" s="96"/>
      <c r="M6313" s="96"/>
      <c r="N6313" s="97"/>
      <c r="O6313" s="5"/>
    </row>
    <row r="6314" spans="2:15">
      <c r="B6314" s="6"/>
      <c r="C6314" s="29">
        <v>1</v>
      </c>
      <c r="D6314" s="91" t="s">
        <v>106</v>
      </c>
      <c r="E6314" s="92"/>
      <c r="F6314" s="92"/>
      <c r="G6314" s="92"/>
      <c r="H6314" s="92"/>
      <c r="I6314" s="92"/>
      <c r="J6314" s="93"/>
      <c r="K6314" s="91" t="s">
        <v>107</v>
      </c>
      <c r="L6314" s="92"/>
      <c r="M6314" s="92"/>
      <c r="N6314" s="93"/>
      <c r="O6314" s="9"/>
    </row>
    <row r="6315" spans="2:15">
      <c r="B6315" s="6"/>
      <c r="C6315" s="29">
        <v>2</v>
      </c>
      <c r="D6315" s="91" t="s">
        <v>108</v>
      </c>
      <c r="E6315" s="92"/>
      <c r="F6315" s="92"/>
      <c r="G6315" s="92"/>
      <c r="H6315" s="92"/>
      <c r="I6315" s="92"/>
      <c r="J6315" s="93"/>
      <c r="K6315" s="91" t="s">
        <v>109</v>
      </c>
      <c r="L6315" s="92"/>
      <c r="M6315" s="92"/>
      <c r="N6315" s="93"/>
      <c r="O6315" s="9"/>
    </row>
    <row r="6316" spans="2:15">
      <c r="B6316" s="6"/>
      <c r="C6316" s="29">
        <v>3</v>
      </c>
      <c r="D6316" s="91" t="s">
        <v>110</v>
      </c>
      <c r="E6316" s="92"/>
      <c r="F6316" s="92"/>
      <c r="G6316" s="92"/>
      <c r="H6316" s="92"/>
      <c r="I6316" s="92"/>
      <c r="J6316" s="93"/>
      <c r="K6316" s="91" t="s">
        <v>111</v>
      </c>
      <c r="L6316" s="92"/>
      <c r="M6316" s="92"/>
      <c r="N6316" s="93"/>
      <c r="O6316" s="9"/>
    </row>
    <row r="6317" spans="2:15">
      <c r="B6317" s="6"/>
      <c r="C6317" s="29">
        <v>4</v>
      </c>
      <c r="D6317" s="91" t="s">
        <v>112</v>
      </c>
      <c r="E6317" s="92"/>
      <c r="F6317" s="92"/>
      <c r="G6317" s="92"/>
      <c r="H6317" s="92"/>
      <c r="I6317" s="92"/>
      <c r="J6317" s="93"/>
      <c r="K6317" s="91" t="s">
        <v>113</v>
      </c>
      <c r="L6317" s="92"/>
      <c r="M6317" s="92"/>
      <c r="N6317" s="93"/>
      <c r="O6317" s="9"/>
    </row>
    <row r="6318" spans="2:15">
      <c r="B6318" s="6"/>
      <c r="C6318" s="29">
        <v>5</v>
      </c>
      <c r="D6318" s="91" t="s">
        <v>114</v>
      </c>
      <c r="E6318" s="92"/>
      <c r="F6318" s="92"/>
      <c r="G6318" s="92"/>
      <c r="H6318" s="92"/>
      <c r="I6318" s="92"/>
      <c r="J6318" s="93"/>
      <c r="K6318" s="91" t="s">
        <v>115</v>
      </c>
      <c r="L6318" s="92"/>
      <c r="M6318" s="92"/>
      <c r="N6318" s="93"/>
      <c r="O6318" s="9"/>
    </row>
    <row r="6319" spans="2:15">
      <c r="B6319" s="6"/>
      <c r="C6319" s="29">
        <v>6</v>
      </c>
      <c r="D6319" s="91" t="s">
        <v>116</v>
      </c>
      <c r="E6319" s="92"/>
      <c r="F6319" s="92"/>
      <c r="G6319" s="92"/>
      <c r="H6319" s="92"/>
      <c r="I6319" s="92"/>
      <c r="J6319" s="93"/>
      <c r="K6319" s="91" t="s">
        <v>117</v>
      </c>
      <c r="L6319" s="92"/>
      <c r="M6319" s="92"/>
      <c r="N6319" s="93"/>
      <c r="O6319" s="9"/>
    </row>
    <row r="6320" spans="2:15">
      <c r="B6320" s="6"/>
      <c r="C6320" s="29">
        <v>7</v>
      </c>
      <c r="D6320" s="91" t="s">
        <v>118</v>
      </c>
      <c r="E6320" s="92"/>
      <c r="F6320" s="92"/>
      <c r="G6320" s="92"/>
      <c r="H6320" s="92"/>
      <c r="I6320" s="92"/>
      <c r="J6320" s="93"/>
      <c r="K6320" s="91" t="s">
        <v>119</v>
      </c>
      <c r="L6320" s="92"/>
      <c r="M6320" s="92"/>
      <c r="N6320" s="93"/>
      <c r="O6320" s="9"/>
    </row>
    <row r="6321" spans="2:15">
      <c r="B6321" s="6"/>
      <c r="C6321" s="29">
        <v>8</v>
      </c>
      <c r="D6321" s="91" t="s">
        <v>120</v>
      </c>
      <c r="E6321" s="92"/>
      <c r="F6321" s="92"/>
      <c r="G6321" s="92"/>
      <c r="H6321" s="92"/>
      <c r="I6321" s="92"/>
      <c r="J6321" s="93"/>
      <c r="K6321" s="91" t="s">
        <v>121</v>
      </c>
      <c r="L6321" s="92"/>
      <c r="M6321" s="92"/>
      <c r="N6321" s="93"/>
      <c r="O6321" s="9"/>
    </row>
    <row r="6322" spans="2:15">
      <c r="B6322" s="6"/>
      <c r="C6322" s="29">
        <v>9</v>
      </c>
      <c r="D6322" s="91" t="s">
        <v>122</v>
      </c>
      <c r="E6322" s="92"/>
      <c r="F6322" s="92"/>
      <c r="G6322" s="92"/>
      <c r="H6322" s="92"/>
      <c r="I6322" s="92"/>
      <c r="J6322" s="93"/>
      <c r="K6322" s="91" t="s">
        <v>123</v>
      </c>
      <c r="L6322" s="92"/>
      <c r="M6322" s="92"/>
      <c r="N6322" s="93"/>
      <c r="O6322" s="9"/>
    </row>
    <row r="6323" spans="2:15">
      <c r="B6323" s="14"/>
      <c r="C6323" s="36"/>
      <c r="D6323" s="36"/>
      <c r="E6323" s="36"/>
      <c r="F6323" s="36"/>
      <c r="G6323" s="36"/>
      <c r="H6323" s="36"/>
      <c r="I6323" s="4"/>
      <c r="J6323" s="4"/>
      <c r="K6323" s="4"/>
      <c r="L6323" s="4"/>
      <c r="M6323" s="4"/>
      <c r="N6323" s="4"/>
      <c r="O6323" s="5"/>
    </row>
    <row r="6324" spans="2:15">
      <c r="B6324" s="6" t="s">
        <v>124</v>
      </c>
      <c r="C6324" s="94" t="s">
        <v>125</v>
      </c>
      <c r="D6324" s="94"/>
      <c r="E6324" s="11" t="s">
        <v>3</v>
      </c>
      <c r="F6324" s="11"/>
      <c r="G6324" s="11"/>
      <c r="H6324" s="11"/>
      <c r="I6324" s="11"/>
      <c r="J6324" s="11"/>
      <c r="K6324" s="11"/>
      <c r="L6324" s="11"/>
      <c r="M6324" s="11"/>
      <c r="N6324" s="11"/>
      <c r="O6324" s="9"/>
    </row>
    <row r="6325" spans="2:15">
      <c r="B6325" s="14"/>
      <c r="C6325" s="37" t="s">
        <v>40</v>
      </c>
      <c r="D6325" s="122" t="s">
        <v>126</v>
      </c>
      <c r="E6325" s="123"/>
      <c r="F6325" s="123"/>
      <c r="G6325" s="123"/>
      <c r="H6325" s="123"/>
      <c r="I6325" s="123"/>
      <c r="J6325" s="124"/>
      <c r="K6325" s="122" t="s">
        <v>127</v>
      </c>
      <c r="L6325" s="123"/>
      <c r="M6325" s="123"/>
      <c r="N6325" s="124"/>
      <c r="O6325" s="5"/>
    </row>
    <row r="6326" spans="2:15">
      <c r="B6326" s="6"/>
      <c r="C6326" s="29">
        <v>1</v>
      </c>
      <c r="D6326" s="91" t="s">
        <v>11</v>
      </c>
      <c r="E6326" s="92"/>
      <c r="F6326" s="92"/>
      <c r="G6326" s="92"/>
      <c r="H6326" s="92"/>
      <c r="I6326" s="92"/>
      <c r="J6326" s="93"/>
      <c r="K6326" s="91" t="s">
        <v>11</v>
      </c>
      <c r="L6326" s="92"/>
      <c r="M6326" s="92"/>
      <c r="N6326" s="93"/>
      <c r="O6326" s="9"/>
    </row>
    <row r="6327" spans="2:15">
      <c r="B6327" s="6"/>
      <c r="C6327" s="29">
        <v>2</v>
      </c>
      <c r="D6327" s="91" t="s">
        <v>11</v>
      </c>
      <c r="E6327" s="92"/>
      <c r="F6327" s="92"/>
      <c r="G6327" s="92"/>
      <c r="H6327" s="92"/>
      <c r="I6327" s="92"/>
      <c r="J6327" s="93"/>
      <c r="K6327" s="91" t="s">
        <v>11</v>
      </c>
      <c r="L6327" s="92"/>
      <c r="M6327" s="92"/>
      <c r="N6327" s="93"/>
      <c r="O6327" s="9"/>
    </row>
    <row r="6328" spans="2:15">
      <c r="B6328" s="3"/>
      <c r="C6328" s="4"/>
      <c r="D6328" s="4"/>
      <c r="E6328" s="4"/>
      <c r="F6328" s="30"/>
      <c r="G6328" s="30"/>
      <c r="H6328" s="30"/>
      <c r="I6328" s="30"/>
      <c r="J6328" s="30"/>
      <c r="K6328" s="30"/>
      <c r="L6328" s="30"/>
      <c r="M6328" s="30"/>
      <c r="N6328" s="30"/>
      <c r="O6328" s="5"/>
    </row>
    <row r="6329" spans="2:15">
      <c r="B6329" s="6" t="s">
        <v>128</v>
      </c>
      <c r="C6329" s="7" t="s">
        <v>129</v>
      </c>
      <c r="D6329" s="7"/>
      <c r="E6329" s="7" t="s">
        <v>3</v>
      </c>
      <c r="F6329" s="7"/>
      <c r="G6329" s="7"/>
      <c r="H6329" s="7"/>
      <c r="I6329" s="11"/>
      <c r="J6329" s="11"/>
      <c r="K6329" s="11"/>
      <c r="L6329" s="11"/>
      <c r="M6329" s="11"/>
      <c r="N6329" s="11"/>
      <c r="O6329" s="9"/>
    </row>
    <row r="6330" spans="2:15">
      <c r="B6330" s="32"/>
      <c r="C6330" s="7" t="s">
        <v>9</v>
      </c>
      <c r="D6330" s="38" t="s">
        <v>130</v>
      </c>
      <c r="E6330" s="38" t="s">
        <v>3</v>
      </c>
      <c r="F6330" s="88" t="s">
        <v>131</v>
      </c>
      <c r="G6330" s="88"/>
      <c r="H6330" s="87"/>
      <c r="I6330" s="87"/>
      <c r="J6330" s="87"/>
      <c r="K6330" s="87"/>
      <c r="L6330" s="87"/>
      <c r="M6330" s="87"/>
      <c r="N6330" s="87"/>
      <c r="O6330" s="9"/>
    </row>
    <row r="6331" spans="2:15">
      <c r="B6331" s="32"/>
      <c r="C6331" s="7" t="s">
        <v>12</v>
      </c>
      <c r="D6331" s="38" t="s">
        <v>132</v>
      </c>
      <c r="E6331" s="38" t="s">
        <v>3</v>
      </c>
      <c r="F6331" s="11" t="s">
        <v>133</v>
      </c>
      <c r="G6331" s="88" t="s">
        <v>134</v>
      </c>
      <c r="H6331" s="87"/>
      <c r="I6331" s="87"/>
      <c r="J6331" s="87"/>
      <c r="K6331" s="87"/>
      <c r="L6331" s="87"/>
      <c r="M6331" s="87"/>
      <c r="N6331" s="87"/>
      <c r="O6331" s="9"/>
    </row>
    <row r="6332" spans="2:15">
      <c r="B6332" s="32"/>
      <c r="C6332" s="7"/>
      <c r="D6332" s="38"/>
      <c r="E6332" s="38"/>
      <c r="F6332" s="11" t="s">
        <v>135</v>
      </c>
      <c r="G6332" s="87" t="s">
        <v>136</v>
      </c>
      <c r="H6332" s="87"/>
      <c r="I6332" s="87"/>
      <c r="J6332" s="87"/>
      <c r="K6332" s="87"/>
      <c r="L6332" s="87"/>
      <c r="M6332" s="87"/>
      <c r="N6332" s="87"/>
      <c r="O6332" s="9"/>
    </row>
    <row r="6333" spans="2:15">
      <c r="B6333" s="32"/>
      <c r="C6333" s="7"/>
      <c r="D6333" s="38"/>
      <c r="E6333" s="38"/>
      <c r="F6333" s="11" t="s">
        <v>137</v>
      </c>
      <c r="G6333" s="87" t="s">
        <v>138</v>
      </c>
      <c r="H6333" s="87"/>
      <c r="I6333" s="87"/>
      <c r="J6333" s="87"/>
      <c r="K6333" s="87"/>
      <c r="L6333" s="87"/>
      <c r="M6333" s="87"/>
      <c r="N6333" s="87"/>
      <c r="O6333" s="9"/>
    </row>
    <row r="6334" spans="2:15">
      <c r="B6334" s="32"/>
      <c r="C6334" s="7"/>
      <c r="D6334" s="38"/>
      <c r="E6334" s="38"/>
      <c r="F6334" s="11" t="s">
        <v>139</v>
      </c>
      <c r="G6334" s="87" t="s">
        <v>140</v>
      </c>
      <c r="H6334" s="87"/>
      <c r="I6334" s="87"/>
      <c r="J6334" s="87"/>
      <c r="K6334" s="87"/>
      <c r="L6334" s="87"/>
      <c r="M6334" s="87"/>
      <c r="N6334" s="87"/>
      <c r="O6334" s="9"/>
    </row>
    <row r="6335" spans="2:15">
      <c r="B6335" s="32"/>
      <c r="C6335" s="7" t="s">
        <v>14</v>
      </c>
      <c r="D6335" s="39" t="s">
        <v>141</v>
      </c>
      <c r="E6335" s="38" t="s">
        <v>3</v>
      </c>
      <c r="F6335" s="11" t="s">
        <v>142</v>
      </c>
      <c r="G6335" s="88" t="s">
        <v>143</v>
      </c>
      <c r="H6335" s="87"/>
      <c r="I6335" s="87"/>
      <c r="J6335" s="87"/>
      <c r="K6335" s="87"/>
      <c r="L6335" s="87"/>
      <c r="M6335" s="87"/>
      <c r="N6335" s="87"/>
      <c r="O6335" s="9"/>
    </row>
    <row r="6336" spans="2:15">
      <c r="B6336" s="32"/>
      <c r="C6336" s="7"/>
      <c r="D6336" s="39"/>
      <c r="E6336" s="38"/>
      <c r="F6336" s="11" t="s">
        <v>144</v>
      </c>
      <c r="G6336" s="88" t="s">
        <v>145</v>
      </c>
      <c r="H6336" s="87"/>
      <c r="I6336" s="87"/>
      <c r="J6336" s="87"/>
      <c r="K6336" s="87"/>
      <c r="L6336" s="87"/>
      <c r="M6336" s="87"/>
      <c r="N6336" s="87"/>
      <c r="O6336" s="9"/>
    </row>
    <row r="6337" spans="2:15">
      <c r="B6337" s="32"/>
      <c r="C6337" s="7"/>
      <c r="D6337" s="39"/>
      <c r="E6337" s="38"/>
      <c r="F6337" s="11" t="s">
        <v>146</v>
      </c>
      <c r="G6337" s="86" t="s">
        <v>147</v>
      </c>
      <c r="H6337" s="110"/>
      <c r="I6337" s="110"/>
      <c r="J6337" s="110"/>
      <c r="K6337" s="110"/>
      <c r="L6337" s="110"/>
      <c r="M6337" s="110"/>
      <c r="N6337" s="110"/>
      <c r="O6337" s="9"/>
    </row>
    <row r="6338" spans="2:15">
      <c r="B6338" s="32"/>
      <c r="C6338" s="7"/>
      <c r="D6338" s="39"/>
      <c r="E6338" s="38"/>
      <c r="F6338" s="11" t="s">
        <v>148</v>
      </c>
      <c r="G6338" s="86" t="s">
        <v>149</v>
      </c>
      <c r="H6338" s="110"/>
      <c r="I6338" s="110"/>
      <c r="J6338" s="110"/>
      <c r="K6338" s="110"/>
      <c r="L6338" s="110"/>
      <c r="M6338" s="110"/>
      <c r="N6338" s="110"/>
      <c r="O6338" s="9"/>
    </row>
    <row r="6339" spans="2:15">
      <c r="B6339" s="32"/>
      <c r="C6339" s="7" t="s">
        <v>17</v>
      </c>
      <c r="D6339" s="38" t="s">
        <v>150</v>
      </c>
      <c r="E6339" s="38" t="s">
        <v>3</v>
      </c>
      <c r="F6339" s="11" t="s">
        <v>151</v>
      </c>
      <c r="G6339" s="11" t="s">
        <v>3</v>
      </c>
      <c r="H6339" s="88" t="s">
        <v>152</v>
      </c>
      <c r="I6339" s="87"/>
      <c r="J6339" s="87"/>
      <c r="K6339" s="87"/>
      <c r="L6339" s="87"/>
      <c r="M6339" s="87"/>
      <c r="N6339" s="87"/>
      <c r="O6339" s="9"/>
    </row>
    <row r="6340" spans="2:15">
      <c r="B6340" s="32"/>
      <c r="C6340" s="7"/>
      <c r="D6340" s="38"/>
      <c r="E6340" s="38"/>
      <c r="F6340" s="11" t="s">
        <v>153</v>
      </c>
      <c r="G6340" s="11" t="s">
        <v>3</v>
      </c>
      <c r="H6340" s="11" t="s">
        <v>154</v>
      </c>
      <c r="I6340" s="40"/>
      <c r="J6340" s="40"/>
      <c r="K6340" s="40"/>
      <c r="L6340" s="40"/>
      <c r="M6340" s="40"/>
      <c r="N6340" s="40"/>
      <c r="O6340" s="9"/>
    </row>
    <row r="6341" spans="2:15">
      <c r="B6341" s="32"/>
      <c r="C6341" s="7" t="s">
        <v>20</v>
      </c>
      <c r="D6341" s="38" t="s">
        <v>155</v>
      </c>
      <c r="E6341" s="38" t="s">
        <v>3</v>
      </c>
      <c r="F6341" s="88" t="s">
        <v>156</v>
      </c>
      <c r="G6341" s="87"/>
      <c r="H6341" s="87"/>
      <c r="I6341" s="87"/>
      <c r="J6341" s="87"/>
      <c r="K6341" s="87"/>
      <c r="L6341" s="87"/>
      <c r="M6341" s="87"/>
      <c r="N6341" s="87"/>
      <c r="O6341" s="9"/>
    </row>
    <row r="6342" spans="2:15">
      <c r="B6342" s="32"/>
      <c r="C6342" s="7"/>
      <c r="D6342" s="38"/>
      <c r="E6342" s="38"/>
      <c r="F6342" s="88" t="s">
        <v>157</v>
      </c>
      <c r="G6342" s="87"/>
      <c r="H6342" s="87"/>
      <c r="I6342" s="87"/>
      <c r="J6342" s="87"/>
      <c r="K6342" s="87"/>
      <c r="L6342" s="87"/>
      <c r="M6342" s="87"/>
      <c r="N6342" s="87"/>
      <c r="O6342" s="9"/>
    </row>
    <row r="6343" spans="2:15">
      <c r="B6343" s="32"/>
      <c r="C6343" s="7"/>
      <c r="D6343" s="38"/>
      <c r="E6343" s="38"/>
      <c r="F6343" s="88" t="s">
        <v>158</v>
      </c>
      <c r="G6343" s="87"/>
      <c r="H6343" s="87"/>
      <c r="I6343" s="87"/>
      <c r="J6343" s="87"/>
      <c r="K6343" s="87"/>
      <c r="L6343" s="87"/>
      <c r="M6343" s="87"/>
      <c r="N6343" s="87"/>
      <c r="O6343" s="9"/>
    </row>
    <row r="6344" spans="2:15">
      <c r="B6344" s="32"/>
      <c r="C6344" s="7"/>
      <c r="D6344" s="38"/>
      <c r="E6344" s="38"/>
      <c r="F6344" s="88" t="s">
        <v>159</v>
      </c>
      <c r="G6344" s="87"/>
      <c r="H6344" s="87"/>
      <c r="I6344" s="87"/>
      <c r="J6344" s="87"/>
      <c r="K6344" s="87"/>
      <c r="L6344" s="87"/>
      <c r="M6344" s="87"/>
      <c r="N6344" s="87"/>
      <c r="O6344" s="9"/>
    </row>
    <row r="6345" spans="2:15">
      <c r="B6345" s="32"/>
      <c r="C6345" s="7"/>
      <c r="D6345" s="38"/>
      <c r="E6345" s="38"/>
      <c r="F6345" s="88" t="s">
        <v>160</v>
      </c>
      <c r="G6345" s="87"/>
      <c r="H6345" s="87"/>
      <c r="I6345" s="87"/>
      <c r="J6345" s="87"/>
      <c r="K6345" s="87"/>
      <c r="L6345" s="87"/>
      <c r="M6345" s="87"/>
      <c r="N6345" s="87"/>
      <c r="O6345" s="9"/>
    </row>
    <row r="6346" spans="2:15">
      <c r="B6346" s="32"/>
      <c r="C6346" s="7"/>
      <c r="D6346" s="38"/>
      <c r="E6346" s="38"/>
      <c r="F6346" s="88" t="s">
        <v>161</v>
      </c>
      <c r="G6346" s="87"/>
      <c r="H6346" s="87"/>
      <c r="I6346" s="87"/>
      <c r="J6346" s="87"/>
      <c r="K6346" s="87"/>
      <c r="L6346" s="87"/>
      <c r="M6346" s="87"/>
      <c r="N6346" s="87"/>
      <c r="O6346" s="9"/>
    </row>
    <row r="6347" spans="2:15">
      <c r="B6347" s="32"/>
      <c r="C6347" s="7" t="s">
        <v>22</v>
      </c>
      <c r="D6347" s="38" t="s">
        <v>162</v>
      </c>
      <c r="E6347" s="38" t="s">
        <v>3</v>
      </c>
      <c r="F6347" s="41" t="s">
        <v>163</v>
      </c>
      <c r="G6347" s="11"/>
      <c r="H6347" s="7" t="s">
        <v>164</v>
      </c>
      <c r="I6347" s="8"/>
      <c r="J6347" s="11" t="s">
        <v>165</v>
      </c>
      <c r="K6347" s="11"/>
      <c r="L6347" s="11"/>
      <c r="M6347" s="11"/>
      <c r="N6347" s="11"/>
      <c r="O6347" s="9"/>
    </row>
    <row r="6348" spans="2:15">
      <c r="B6348" s="32"/>
      <c r="C6348" s="7"/>
      <c r="D6348" s="38"/>
      <c r="E6348" s="42"/>
      <c r="F6348" s="41" t="s">
        <v>166</v>
      </c>
      <c r="G6348" s="28"/>
      <c r="H6348" s="7" t="s">
        <v>167</v>
      </c>
      <c r="I6348" s="43"/>
      <c r="J6348" s="7" t="s">
        <v>168</v>
      </c>
      <c r="K6348" s="11"/>
      <c r="L6348" s="11"/>
      <c r="M6348" s="11"/>
      <c r="N6348" s="11"/>
      <c r="O6348" s="9"/>
    </row>
    <row r="6349" spans="2:15">
      <c r="B6349" s="32"/>
      <c r="C6349" s="7"/>
      <c r="D6349" s="38"/>
      <c r="E6349" s="42"/>
      <c r="F6349" s="41" t="s">
        <v>169</v>
      </c>
      <c r="G6349" s="28"/>
      <c r="H6349" s="7" t="s">
        <v>170</v>
      </c>
      <c r="I6349" s="43"/>
      <c r="J6349" s="43" t="s">
        <v>168</v>
      </c>
      <c r="K6349" s="11"/>
      <c r="L6349" s="11"/>
      <c r="M6349" s="11"/>
      <c r="N6349" s="11"/>
      <c r="O6349" s="9"/>
    </row>
    <row r="6350" spans="2:15">
      <c r="B6350" s="32"/>
      <c r="C6350" s="7"/>
      <c r="D6350" s="38"/>
      <c r="E6350" s="42"/>
      <c r="F6350" s="41" t="s">
        <v>171</v>
      </c>
      <c r="G6350" s="28"/>
      <c r="H6350" s="7" t="s">
        <v>172</v>
      </c>
      <c r="I6350" s="43"/>
      <c r="J6350" s="43" t="s">
        <v>168</v>
      </c>
      <c r="K6350" s="11"/>
      <c r="L6350" s="11"/>
      <c r="M6350" s="11"/>
      <c r="N6350" s="11"/>
      <c r="O6350" s="9"/>
    </row>
    <row r="6351" spans="2:15">
      <c r="B6351" s="32"/>
      <c r="C6351" s="7"/>
      <c r="D6351" s="44"/>
      <c r="E6351" s="42"/>
      <c r="F6351" s="41" t="s">
        <v>173</v>
      </c>
      <c r="G6351" s="28"/>
      <c r="H6351" s="7" t="s">
        <v>174</v>
      </c>
      <c r="I6351" s="43"/>
      <c r="J6351" s="43" t="s">
        <v>168</v>
      </c>
      <c r="K6351" s="11"/>
      <c r="L6351" s="11"/>
      <c r="M6351" s="11"/>
      <c r="N6351" s="11"/>
      <c r="O6351" s="9"/>
    </row>
    <row r="6352" spans="2:15">
      <c r="B6352" s="32"/>
      <c r="C6352" s="7"/>
      <c r="D6352" s="44"/>
      <c r="E6352" s="42"/>
      <c r="F6352" s="41" t="s">
        <v>175</v>
      </c>
      <c r="G6352" s="28"/>
      <c r="H6352" s="7" t="s">
        <v>176</v>
      </c>
      <c r="I6352" s="43"/>
      <c r="J6352" s="43" t="s">
        <v>168</v>
      </c>
      <c r="K6352" s="11"/>
      <c r="L6352" s="11"/>
      <c r="M6352" s="11"/>
      <c r="N6352" s="11"/>
      <c r="O6352" s="9"/>
    </row>
    <row r="6353" spans="2:15">
      <c r="B6353" s="32"/>
      <c r="C6353" s="7" t="s">
        <v>24</v>
      </c>
      <c r="D6353" s="38" t="s">
        <v>177</v>
      </c>
      <c r="E6353" s="10"/>
      <c r="F6353" s="11" t="s">
        <v>178</v>
      </c>
      <c r="G6353" s="88" t="s">
        <v>179</v>
      </c>
      <c r="H6353" s="87"/>
      <c r="I6353" s="87"/>
      <c r="J6353" s="87"/>
      <c r="K6353" s="87"/>
      <c r="L6353" s="87"/>
      <c r="M6353" s="87"/>
      <c r="N6353" s="87"/>
      <c r="O6353" s="9"/>
    </row>
    <row r="6354" spans="2:15">
      <c r="B6354" s="32"/>
      <c r="C6354" s="11"/>
      <c r="D6354" s="44"/>
      <c r="E6354" s="44"/>
      <c r="F6354" s="28" t="s">
        <v>180</v>
      </c>
      <c r="G6354" s="88" t="s">
        <v>181</v>
      </c>
      <c r="H6354" s="87"/>
      <c r="I6354" s="87"/>
      <c r="J6354" s="87"/>
      <c r="K6354" s="87"/>
      <c r="L6354" s="87"/>
      <c r="M6354" s="87"/>
      <c r="N6354" s="87"/>
      <c r="O6354" s="9"/>
    </row>
    <row r="6355" spans="2:15">
      <c r="B6355" s="32"/>
      <c r="C6355" s="11"/>
      <c r="D6355" s="44"/>
      <c r="E6355" s="44"/>
      <c r="F6355" s="28" t="s">
        <v>182</v>
      </c>
      <c r="G6355" s="88" t="s">
        <v>183</v>
      </c>
      <c r="H6355" s="87"/>
      <c r="I6355" s="87"/>
      <c r="J6355" s="87"/>
      <c r="K6355" s="87"/>
      <c r="L6355" s="87"/>
      <c r="M6355" s="87"/>
      <c r="N6355" s="87"/>
      <c r="O6355" s="9"/>
    </row>
    <row r="6356" spans="2:15">
      <c r="B6356" s="32"/>
      <c r="C6356" s="11"/>
      <c r="D6356" s="44"/>
      <c r="E6356" s="44"/>
      <c r="F6356" s="28" t="s">
        <v>184</v>
      </c>
      <c r="G6356" s="88" t="s">
        <v>185</v>
      </c>
      <c r="H6356" s="88"/>
      <c r="I6356" s="88"/>
      <c r="J6356" s="88"/>
      <c r="K6356" s="88"/>
      <c r="L6356" s="88"/>
      <c r="M6356" s="88"/>
      <c r="N6356" s="88"/>
      <c r="O6356" s="9"/>
    </row>
    <row r="6357" spans="2:15">
      <c r="B6357" s="3"/>
      <c r="C6357" s="4"/>
      <c r="D6357" s="45"/>
      <c r="E6357" s="45"/>
      <c r="F6357" s="4"/>
      <c r="G6357" s="4"/>
      <c r="H6357" s="4"/>
      <c r="I6357" s="4"/>
      <c r="J6357" s="4"/>
      <c r="K6357" s="4"/>
      <c r="L6357" s="4"/>
      <c r="M6357" s="4"/>
      <c r="N6357" s="4"/>
      <c r="O6357" s="5"/>
    </row>
    <row r="6358" spans="2:15">
      <c r="B6358" s="6" t="s">
        <v>186</v>
      </c>
      <c r="C6358" s="89" t="s">
        <v>187</v>
      </c>
      <c r="D6358" s="90"/>
      <c r="E6358" s="7" t="s">
        <v>3</v>
      </c>
      <c r="F6358" s="7" t="s">
        <v>188</v>
      </c>
      <c r="G6358" s="7"/>
      <c r="H6358" s="10"/>
      <c r="I6358" s="7"/>
      <c r="J6358" s="11"/>
      <c r="K6358" s="11"/>
      <c r="L6358" s="11"/>
      <c r="M6358" s="11"/>
      <c r="N6358" s="11"/>
      <c r="O6358" s="9"/>
    </row>
    <row r="6359" spans="2:15">
      <c r="B6359" s="3"/>
      <c r="C6359" s="4"/>
      <c r="D6359" s="45"/>
      <c r="E6359" s="45"/>
      <c r="F6359" s="4"/>
      <c r="G6359" s="4"/>
      <c r="H6359" s="4"/>
      <c r="I6359" s="4"/>
      <c r="J6359" s="4"/>
      <c r="K6359" s="4"/>
      <c r="L6359" s="4"/>
      <c r="M6359" s="4"/>
      <c r="N6359" s="4"/>
      <c r="O6359" s="5"/>
    </row>
    <row r="6360" spans="2:15">
      <c r="B6360" s="6" t="s">
        <v>189</v>
      </c>
      <c r="C6360" s="7" t="s">
        <v>190</v>
      </c>
      <c r="D6360" s="7"/>
      <c r="E6360" s="38" t="s">
        <v>3</v>
      </c>
      <c r="F6360" s="28">
        <v>8</v>
      </c>
      <c r="G6360" s="11"/>
      <c r="H6360" s="11"/>
      <c r="I6360" s="11"/>
      <c r="J6360" s="7"/>
      <c r="K6360" s="11"/>
      <c r="L6360" s="11"/>
      <c r="M6360" s="11"/>
      <c r="N6360" s="11"/>
      <c r="O6360" s="9"/>
    </row>
    <row r="6361" spans="2:15">
      <c r="B6361" s="46"/>
      <c r="C6361" s="47"/>
      <c r="D6361" s="48"/>
      <c r="E6361" s="48"/>
      <c r="F6361" s="49"/>
      <c r="G6361" s="49"/>
      <c r="H6361" s="49"/>
      <c r="I6361" s="49"/>
      <c r="J6361" s="49"/>
      <c r="K6361" s="49"/>
      <c r="L6361" s="49"/>
      <c r="M6361" s="49"/>
      <c r="N6361" s="49"/>
      <c r="O6361" s="50"/>
    </row>
    <row r="6365" spans="2:15">
      <c r="K6365" s="55" t="s">
        <v>98</v>
      </c>
    </row>
    <row r="6366" spans="2:15">
      <c r="K6366" s="56" t="s">
        <v>644</v>
      </c>
    </row>
    <row r="6367" spans="2:15">
      <c r="K6367" s="58"/>
    </row>
    <row r="6368" spans="2:15">
      <c r="K6368" s="58"/>
    </row>
    <row r="6369" spans="11:11">
      <c r="K6369" s="58"/>
    </row>
    <row r="6370" spans="11:11">
      <c r="K6370" s="84" t="s">
        <v>645</v>
      </c>
    </row>
    <row r="6371" spans="11:11">
      <c r="K6371" s="57" t="s">
        <v>646</v>
      </c>
    </row>
    <row r="6457" spans="2:15">
      <c r="B6457" s="120" t="s">
        <v>0</v>
      </c>
      <c r="C6457" s="121"/>
      <c r="D6457" s="121"/>
      <c r="E6457" s="121"/>
      <c r="F6457" s="121"/>
      <c r="G6457" s="121"/>
      <c r="H6457" s="121"/>
      <c r="I6457" s="121"/>
      <c r="J6457" s="121"/>
      <c r="K6457" s="121"/>
      <c r="L6457" s="121"/>
      <c r="M6457" s="121"/>
      <c r="N6457" s="121"/>
      <c r="O6457" s="1"/>
    </row>
    <row r="6458" spans="2:15">
      <c r="B6458" s="3"/>
      <c r="C6458" s="4"/>
      <c r="D6458" s="4"/>
      <c r="E6458" s="4"/>
      <c r="F6458" s="4"/>
      <c r="G6458" s="4"/>
      <c r="H6458" s="4"/>
      <c r="I6458" s="4"/>
      <c r="J6458" s="4"/>
      <c r="K6458" s="4"/>
      <c r="L6458" s="4"/>
      <c r="M6458" s="4"/>
      <c r="N6458" s="4"/>
      <c r="O6458" s="5"/>
    </row>
    <row r="6459" spans="2:15">
      <c r="B6459" s="6" t="s">
        <v>1</v>
      </c>
      <c r="C6459" s="7" t="s">
        <v>2</v>
      </c>
      <c r="D6459" s="7"/>
      <c r="E6459" s="8" t="s">
        <v>3</v>
      </c>
      <c r="F6459" s="94" t="s">
        <v>448</v>
      </c>
      <c r="G6459" s="94"/>
      <c r="H6459" s="94"/>
      <c r="I6459" s="94"/>
      <c r="J6459" s="94"/>
      <c r="K6459" s="94"/>
      <c r="L6459" s="94"/>
      <c r="M6459" s="94"/>
      <c r="N6459" s="94"/>
      <c r="O6459" s="9"/>
    </row>
    <row r="6460" spans="2:15">
      <c r="B6460" s="6"/>
      <c r="C6460" s="7"/>
      <c r="D6460" s="7"/>
      <c r="E6460" s="8"/>
      <c r="F6460" s="7"/>
      <c r="G6460" s="7"/>
      <c r="H6460" s="7"/>
      <c r="I6460" s="7"/>
      <c r="J6460" s="7"/>
      <c r="K6460" s="7"/>
      <c r="L6460" s="7"/>
      <c r="M6460" s="7"/>
      <c r="N6460" s="7"/>
      <c r="O6460" s="9"/>
    </row>
    <row r="6461" spans="2:15">
      <c r="B6461" s="6" t="s">
        <v>4</v>
      </c>
      <c r="C6461" s="7" t="s">
        <v>5</v>
      </c>
      <c r="D6461" s="7"/>
      <c r="E6461" s="8" t="s">
        <v>3</v>
      </c>
      <c r="F6461" s="94"/>
      <c r="G6461" s="94"/>
      <c r="H6461" s="94"/>
      <c r="I6461" s="94"/>
      <c r="J6461" s="94"/>
      <c r="K6461" s="94"/>
      <c r="L6461" s="94"/>
      <c r="M6461" s="94"/>
      <c r="N6461" s="94"/>
      <c r="O6461" s="9"/>
    </row>
    <row r="6462" spans="2:15">
      <c r="B6462" s="6"/>
      <c r="C6462" s="7"/>
      <c r="D6462" s="7"/>
      <c r="E6462" s="8"/>
      <c r="F6462" s="7"/>
      <c r="G6462" s="7"/>
      <c r="H6462" s="7"/>
      <c r="I6462" s="7"/>
      <c r="J6462" s="7"/>
      <c r="K6462" s="7"/>
      <c r="L6462" s="7"/>
      <c r="M6462" s="7"/>
      <c r="N6462" s="7"/>
      <c r="O6462" s="9"/>
    </row>
    <row r="6463" spans="2:15">
      <c r="B6463" s="6" t="s">
        <v>6</v>
      </c>
      <c r="C6463" s="7" t="s">
        <v>7</v>
      </c>
      <c r="D6463" s="7"/>
      <c r="E6463" s="8" t="s">
        <v>3</v>
      </c>
      <c r="F6463" s="94" t="s">
        <v>8</v>
      </c>
      <c r="G6463" s="94"/>
      <c r="H6463" s="94"/>
      <c r="I6463" s="94"/>
      <c r="J6463" s="94"/>
      <c r="K6463" s="94"/>
      <c r="L6463" s="94"/>
      <c r="M6463" s="94"/>
      <c r="N6463" s="94"/>
      <c r="O6463" s="9"/>
    </row>
    <row r="6464" spans="2:15">
      <c r="B6464" s="6"/>
      <c r="C6464" s="7" t="s">
        <v>9</v>
      </c>
      <c r="D6464" s="11" t="s">
        <v>10</v>
      </c>
      <c r="E6464" s="8" t="s">
        <v>3</v>
      </c>
      <c r="F6464" s="94" t="s">
        <v>11</v>
      </c>
      <c r="G6464" s="94"/>
      <c r="H6464" s="94"/>
      <c r="I6464" s="94"/>
      <c r="J6464" s="94"/>
      <c r="K6464" s="94"/>
      <c r="L6464" s="94"/>
      <c r="M6464" s="94"/>
      <c r="N6464" s="94"/>
      <c r="O6464" s="9"/>
    </row>
    <row r="6465" spans="2:15">
      <c r="B6465" s="6"/>
      <c r="C6465" s="7" t="s">
        <v>12</v>
      </c>
      <c r="D6465" s="11" t="s">
        <v>13</v>
      </c>
      <c r="E6465" s="8" t="s">
        <v>3</v>
      </c>
      <c r="F6465" s="94" t="s">
        <v>11</v>
      </c>
      <c r="G6465" s="94"/>
      <c r="H6465" s="94"/>
      <c r="I6465" s="94"/>
      <c r="J6465" s="94"/>
      <c r="K6465" s="94"/>
      <c r="L6465" s="94"/>
      <c r="M6465" s="94"/>
      <c r="N6465" s="94"/>
      <c r="O6465" s="9"/>
    </row>
    <row r="6466" spans="2:15">
      <c r="B6466" s="6"/>
      <c r="C6466" s="7" t="s">
        <v>14</v>
      </c>
      <c r="D6466" s="11" t="s">
        <v>15</v>
      </c>
      <c r="E6466" s="8" t="s">
        <v>3</v>
      </c>
      <c r="F6466" s="94" t="s">
        <v>16</v>
      </c>
      <c r="G6466" s="94"/>
      <c r="H6466" s="94"/>
      <c r="I6466" s="94"/>
      <c r="J6466" s="94"/>
      <c r="K6466" s="94"/>
      <c r="L6466" s="94"/>
      <c r="M6466" s="94"/>
      <c r="N6466" s="94"/>
      <c r="O6466" s="9"/>
    </row>
    <row r="6467" spans="2:15">
      <c r="B6467" s="6"/>
      <c r="C6467" s="7" t="s">
        <v>17</v>
      </c>
      <c r="D6467" s="11" t="s">
        <v>18</v>
      </c>
      <c r="E6467" s="8" t="s">
        <v>3</v>
      </c>
      <c r="F6467" s="94" t="s">
        <v>441</v>
      </c>
      <c r="G6467" s="94"/>
      <c r="H6467" s="94"/>
      <c r="I6467" s="94"/>
      <c r="J6467" s="94"/>
      <c r="K6467" s="94"/>
      <c r="L6467" s="94"/>
      <c r="M6467" s="94"/>
      <c r="N6467" s="94"/>
      <c r="O6467" s="9"/>
    </row>
    <row r="6468" spans="2:15">
      <c r="B6468" s="6"/>
      <c r="C6468" s="7" t="s">
        <v>20</v>
      </c>
      <c r="D6468" s="11" t="s">
        <v>21</v>
      </c>
      <c r="E6468" s="8" t="s">
        <v>3</v>
      </c>
      <c r="F6468" s="94" t="s">
        <v>11</v>
      </c>
      <c r="G6468" s="94"/>
      <c r="H6468" s="94"/>
      <c r="I6468" s="94"/>
      <c r="J6468" s="94"/>
      <c r="K6468" s="94"/>
      <c r="L6468" s="94"/>
      <c r="M6468" s="94"/>
      <c r="N6468" s="94"/>
      <c r="O6468" s="9"/>
    </row>
    <row r="6469" spans="2:15">
      <c r="B6469" s="6"/>
      <c r="C6469" s="7" t="s">
        <v>22</v>
      </c>
      <c r="D6469" s="11" t="s">
        <v>23</v>
      </c>
      <c r="E6469" s="8" t="s">
        <v>3</v>
      </c>
      <c r="F6469" s="112" t="s">
        <v>11</v>
      </c>
      <c r="G6469" s="112"/>
      <c r="H6469" s="112"/>
      <c r="I6469" s="94"/>
      <c r="J6469" s="94"/>
      <c r="K6469" s="94"/>
      <c r="L6469" s="94"/>
      <c r="M6469" s="94"/>
      <c r="N6469" s="94"/>
      <c r="O6469" s="9"/>
    </row>
    <row r="6470" spans="2:15">
      <c r="B6470" s="6"/>
      <c r="C6470" s="7" t="s">
        <v>24</v>
      </c>
      <c r="D6470" s="11" t="s">
        <v>25</v>
      </c>
      <c r="E6470" s="8" t="s">
        <v>3</v>
      </c>
      <c r="F6470" s="112" t="s">
        <v>11</v>
      </c>
      <c r="G6470" s="112"/>
      <c r="H6470" s="112"/>
      <c r="I6470" s="94"/>
      <c r="J6470" s="94"/>
      <c r="K6470" s="94"/>
      <c r="L6470" s="94"/>
      <c r="M6470" s="94"/>
      <c r="N6470" s="94"/>
      <c r="O6470" s="9"/>
    </row>
    <row r="6471" spans="2:15">
      <c r="B6471" s="6"/>
      <c r="C6471" s="7"/>
      <c r="D6471" s="11"/>
      <c r="E6471" s="8"/>
      <c r="F6471" s="12"/>
      <c r="G6471" s="12"/>
      <c r="H6471" s="12"/>
      <c r="I6471" s="7"/>
      <c r="J6471" s="7"/>
      <c r="K6471" s="7"/>
      <c r="L6471" s="7"/>
      <c r="M6471" s="7"/>
      <c r="N6471" s="7"/>
      <c r="O6471" s="9"/>
    </row>
    <row r="6472" spans="2:15" ht="31.2" customHeight="1">
      <c r="B6472" s="6" t="s">
        <v>26</v>
      </c>
      <c r="C6472" s="7" t="s">
        <v>27</v>
      </c>
      <c r="D6472" s="7"/>
      <c r="E6472" s="8" t="s">
        <v>3</v>
      </c>
      <c r="F6472" s="89" t="s">
        <v>449</v>
      </c>
      <c r="G6472" s="89"/>
      <c r="H6472" s="89"/>
      <c r="I6472" s="89"/>
      <c r="J6472" s="89"/>
      <c r="K6472" s="89"/>
      <c r="L6472" s="89"/>
      <c r="M6472" s="89"/>
      <c r="N6472" s="89"/>
      <c r="O6472" s="9"/>
    </row>
    <row r="6473" spans="2:15">
      <c r="B6473" s="6"/>
      <c r="C6473" s="7"/>
      <c r="D6473" s="7"/>
      <c r="E6473" s="8"/>
      <c r="F6473" s="13"/>
      <c r="G6473" s="13"/>
      <c r="H6473" s="13"/>
      <c r="I6473" s="13"/>
      <c r="J6473" s="13"/>
      <c r="K6473" s="13"/>
      <c r="L6473" s="13"/>
      <c r="M6473" s="13"/>
      <c r="N6473" s="13"/>
      <c r="O6473" s="9"/>
    </row>
    <row r="6474" spans="2:15">
      <c r="B6474" s="6" t="s">
        <v>28</v>
      </c>
      <c r="C6474" s="7" t="s">
        <v>29</v>
      </c>
      <c r="D6474" s="7"/>
      <c r="E6474" s="8" t="s">
        <v>3</v>
      </c>
      <c r="F6474" s="113"/>
      <c r="G6474" s="113"/>
      <c r="H6474" s="113"/>
      <c r="I6474" s="113"/>
      <c r="J6474" s="113"/>
      <c r="K6474" s="113"/>
      <c r="L6474" s="113"/>
      <c r="M6474" s="113"/>
      <c r="N6474" s="113"/>
      <c r="O6474" s="9"/>
    </row>
    <row r="6475" spans="2:15">
      <c r="B6475" s="6"/>
      <c r="C6475" s="7" t="s">
        <v>9</v>
      </c>
      <c r="D6475" s="11" t="s">
        <v>30</v>
      </c>
      <c r="E6475" s="8" t="s">
        <v>31</v>
      </c>
      <c r="F6475" s="88" t="s">
        <v>450</v>
      </c>
      <c r="G6475" s="88"/>
      <c r="H6475" s="88"/>
      <c r="I6475" s="88"/>
      <c r="J6475" s="88"/>
      <c r="K6475" s="88"/>
      <c r="L6475" s="88"/>
      <c r="M6475" s="88"/>
      <c r="N6475" s="88"/>
      <c r="O6475" s="9"/>
    </row>
    <row r="6476" spans="2:15">
      <c r="B6476" s="6"/>
      <c r="C6476" s="7" t="s">
        <v>12</v>
      </c>
      <c r="D6476" s="11" t="s">
        <v>32</v>
      </c>
      <c r="E6476" s="8" t="s">
        <v>3</v>
      </c>
      <c r="F6476" s="7" t="s">
        <v>33</v>
      </c>
      <c r="G6476" s="52" t="s">
        <v>392</v>
      </c>
      <c r="H6476" s="7"/>
      <c r="I6476" s="7"/>
      <c r="J6476" s="7"/>
      <c r="K6476" s="7"/>
      <c r="L6476" s="7"/>
      <c r="M6476" s="7"/>
      <c r="N6476" s="7"/>
      <c r="O6476" s="9"/>
    </row>
    <row r="6477" spans="2:15">
      <c r="B6477" s="6"/>
      <c r="C6477" s="7"/>
      <c r="D6477" s="11"/>
      <c r="E6477" s="8"/>
      <c r="F6477" s="7" t="s">
        <v>34</v>
      </c>
      <c r="G6477" s="7" t="s">
        <v>204</v>
      </c>
      <c r="H6477" s="7"/>
      <c r="I6477" s="7"/>
      <c r="J6477" s="7"/>
      <c r="K6477" s="7"/>
      <c r="L6477" s="7"/>
      <c r="M6477" s="7"/>
      <c r="N6477" s="7"/>
      <c r="O6477" s="9"/>
    </row>
    <row r="6478" spans="2:15">
      <c r="B6478" s="6"/>
      <c r="C6478" s="7"/>
      <c r="D6478" s="11"/>
      <c r="E6478" s="8"/>
      <c r="F6478" s="7" t="s">
        <v>6</v>
      </c>
      <c r="G6478" s="7" t="s">
        <v>36</v>
      </c>
      <c r="H6478" s="7"/>
      <c r="I6478" s="7"/>
      <c r="J6478" s="7"/>
      <c r="K6478" s="7"/>
      <c r="L6478" s="7"/>
      <c r="M6478" s="7"/>
      <c r="N6478" s="7"/>
      <c r="O6478" s="9"/>
    </row>
    <row r="6479" spans="2:15">
      <c r="B6479" s="6"/>
      <c r="C6479" s="7" t="s">
        <v>14</v>
      </c>
      <c r="D6479" s="11" t="s">
        <v>37</v>
      </c>
      <c r="E6479" s="8" t="s">
        <v>3</v>
      </c>
      <c r="F6479" s="88"/>
      <c r="G6479" s="88"/>
      <c r="H6479" s="88"/>
      <c r="I6479" s="88"/>
      <c r="J6479" s="88"/>
      <c r="K6479" s="88"/>
      <c r="L6479" s="88"/>
      <c r="M6479" s="88"/>
      <c r="N6479" s="88"/>
      <c r="O6479" s="9"/>
    </row>
    <row r="6480" spans="2:15">
      <c r="B6480" s="6"/>
      <c r="C6480" s="7"/>
      <c r="D6480" s="11"/>
      <c r="E6480" s="8"/>
      <c r="F6480" s="13"/>
      <c r="G6480" s="13"/>
      <c r="H6480" s="13"/>
      <c r="I6480" s="13"/>
      <c r="J6480" s="13"/>
      <c r="K6480" s="13"/>
      <c r="L6480" s="13"/>
      <c r="M6480" s="13"/>
      <c r="N6480" s="13"/>
      <c r="O6480" s="9"/>
    </row>
    <row r="6481" spans="2:15">
      <c r="B6481" s="6" t="s">
        <v>38</v>
      </c>
      <c r="C6481" s="7" t="s">
        <v>39</v>
      </c>
      <c r="D6481" s="7"/>
      <c r="E6481" s="11" t="s">
        <v>3</v>
      </c>
      <c r="F6481" s="11"/>
      <c r="G6481" s="11"/>
      <c r="H6481" s="11"/>
      <c r="I6481" s="11"/>
      <c r="J6481" s="11"/>
      <c r="K6481" s="11"/>
      <c r="L6481" s="11"/>
      <c r="M6481" s="11"/>
      <c r="N6481" s="11"/>
      <c r="O6481" s="9"/>
    </row>
    <row r="6482" spans="2:15" ht="46.8">
      <c r="B6482" s="14"/>
      <c r="C6482" s="15" t="s">
        <v>40</v>
      </c>
      <c r="D6482" s="105" t="s">
        <v>41</v>
      </c>
      <c r="E6482" s="106"/>
      <c r="F6482" s="106"/>
      <c r="G6482" s="106"/>
      <c r="H6482" s="106"/>
      <c r="I6482" s="107"/>
      <c r="J6482" s="16" t="s">
        <v>42</v>
      </c>
      <c r="K6482" s="16" t="s">
        <v>43</v>
      </c>
      <c r="L6482" s="16" t="s">
        <v>44</v>
      </c>
      <c r="M6482" s="16" t="s">
        <v>45</v>
      </c>
      <c r="N6482" s="16" t="s">
        <v>46</v>
      </c>
      <c r="O6482" s="5"/>
    </row>
    <row r="6483" spans="2:15" ht="34.950000000000003" customHeight="1">
      <c r="B6483" s="6"/>
      <c r="C6483" s="53">
        <v>1</v>
      </c>
      <c r="D6483" s="127" t="s">
        <v>451</v>
      </c>
      <c r="E6483" s="128"/>
      <c r="F6483" s="129"/>
      <c r="G6483" s="129"/>
      <c r="H6483" s="129"/>
      <c r="I6483" s="130"/>
      <c r="J6483" s="17" t="s">
        <v>47</v>
      </c>
      <c r="K6483" s="18">
        <f>33*15</f>
        <v>495</v>
      </c>
      <c r="L6483" s="19">
        <v>5</v>
      </c>
      <c r="M6483" s="20">
        <f>K6483*L6483</f>
        <v>2475</v>
      </c>
      <c r="N6483" s="21">
        <f>M6483/1250</f>
        <v>1.98</v>
      </c>
      <c r="O6483" s="9"/>
    </row>
    <row r="6484" spans="2:15" ht="34.950000000000003" customHeight="1">
      <c r="B6484" s="6"/>
      <c r="C6484" s="53">
        <v>2</v>
      </c>
      <c r="D6484" s="131" t="s">
        <v>452</v>
      </c>
      <c r="E6484" s="132"/>
      <c r="F6484" s="132"/>
      <c r="G6484" s="132"/>
      <c r="H6484" s="132"/>
      <c r="I6484" s="133"/>
      <c r="J6484" s="17" t="s">
        <v>47</v>
      </c>
      <c r="K6484" s="18">
        <f t="shared" ref="K6484:K6487" si="78">33*15</f>
        <v>495</v>
      </c>
      <c r="L6484" s="19">
        <v>5</v>
      </c>
      <c r="M6484" s="20">
        <f t="shared" ref="M6484:M6492" si="79">K6484*L6484</f>
        <v>2475</v>
      </c>
      <c r="N6484" s="21">
        <f t="shared" ref="N6484:N6491" si="80">M6484/1250</f>
        <v>1.98</v>
      </c>
      <c r="O6484" s="9"/>
    </row>
    <row r="6485" spans="2:15" ht="34.950000000000003" customHeight="1">
      <c r="B6485" s="6"/>
      <c r="C6485" s="53">
        <v>3</v>
      </c>
      <c r="D6485" s="131" t="s">
        <v>453</v>
      </c>
      <c r="E6485" s="132"/>
      <c r="F6485" s="132"/>
      <c r="G6485" s="132"/>
      <c r="H6485" s="132"/>
      <c r="I6485" s="133"/>
      <c r="J6485" s="17" t="s">
        <v>47</v>
      </c>
      <c r="K6485" s="18">
        <f t="shared" si="78"/>
        <v>495</v>
      </c>
      <c r="L6485" s="19">
        <v>5</v>
      </c>
      <c r="M6485" s="20">
        <f t="shared" si="79"/>
        <v>2475</v>
      </c>
      <c r="N6485" s="21">
        <f t="shared" si="80"/>
        <v>1.98</v>
      </c>
      <c r="O6485" s="9"/>
    </row>
    <row r="6486" spans="2:15" ht="34.950000000000003" customHeight="1">
      <c r="B6486" s="6"/>
      <c r="C6486" s="53">
        <v>4</v>
      </c>
      <c r="D6486" s="131" t="s">
        <v>454</v>
      </c>
      <c r="E6486" s="132"/>
      <c r="F6486" s="132"/>
      <c r="G6486" s="132"/>
      <c r="H6486" s="132"/>
      <c r="I6486" s="133"/>
      <c r="J6486" s="17" t="s">
        <v>47</v>
      </c>
      <c r="K6486" s="18">
        <f t="shared" si="78"/>
        <v>495</v>
      </c>
      <c r="L6486" s="19">
        <v>5</v>
      </c>
      <c r="M6486" s="20">
        <f t="shared" si="79"/>
        <v>2475</v>
      </c>
      <c r="N6486" s="21">
        <f t="shared" si="80"/>
        <v>1.98</v>
      </c>
      <c r="O6486" s="9"/>
    </row>
    <row r="6487" spans="2:15" ht="34.950000000000003" customHeight="1">
      <c r="B6487" s="6"/>
      <c r="C6487" s="53">
        <v>5</v>
      </c>
      <c r="D6487" s="131" t="s">
        <v>455</v>
      </c>
      <c r="E6487" s="132"/>
      <c r="F6487" s="132"/>
      <c r="G6487" s="132"/>
      <c r="H6487" s="132"/>
      <c r="I6487" s="133"/>
      <c r="J6487" s="17" t="s">
        <v>47</v>
      </c>
      <c r="K6487" s="18">
        <f t="shared" si="78"/>
        <v>495</v>
      </c>
      <c r="L6487" s="19">
        <v>5</v>
      </c>
      <c r="M6487" s="20">
        <f t="shared" si="79"/>
        <v>2475</v>
      </c>
      <c r="N6487" s="21">
        <f t="shared" si="80"/>
        <v>1.98</v>
      </c>
      <c r="O6487" s="9"/>
    </row>
    <row r="6488" spans="2:15" ht="34.950000000000003" customHeight="1">
      <c r="B6488" s="6"/>
      <c r="C6488" s="53">
        <v>6</v>
      </c>
      <c r="D6488" s="131" t="s">
        <v>456</v>
      </c>
      <c r="E6488" s="132"/>
      <c r="F6488" s="132"/>
      <c r="G6488" s="132"/>
      <c r="H6488" s="132"/>
      <c r="I6488" s="133"/>
      <c r="J6488" s="17" t="s">
        <v>47</v>
      </c>
      <c r="K6488" s="18">
        <f>35*15</f>
        <v>525</v>
      </c>
      <c r="L6488" s="19">
        <v>5</v>
      </c>
      <c r="M6488" s="20">
        <f t="shared" si="79"/>
        <v>2625</v>
      </c>
      <c r="N6488" s="21">
        <f t="shared" si="80"/>
        <v>2.1</v>
      </c>
      <c r="O6488" s="9"/>
    </row>
    <row r="6489" spans="2:15" ht="34.950000000000003" customHeight="1">
      <c r="B6489" s="6"/>
      <c r="C6489" s="53">
        <v>7</v>
      </c>
      <c r="D6489" s="131" t="s">
        <v>457</v>
      </c>
      <c r="E6489" s="132"/>
      <c r="F6489" s="132"/>
      <c r="G6489" s="132"/>
      <c r="H6489" s="132"/>
      <c r="I6489" s="133"/>
      <c r="J6489" s="17" t="s">
        <v>47</v>
      </c>
      <c r="K6489" s="18">
        <f>35*15</f>
        <v>525</v>
      </c>
      <c r="L6489" s="19">
        <v>5</v>
      </c>
      <c r="M6489" s="20">
        <f t="shared" si="79"/>
        <v>2625</v>
      </c>
      <c r="N6489" s="21">
        <f t="shared" si="80"/>
        <v>2.1</v>
      </c>
      <c r="O6489" s="9"/>
    </row>
    <row r="6490" spans="2:15" ht="34.950000000000003" customHeight="1">
      <c r="B6490" s="6"/>
      <c r="C6490" s="53">
        <v>8</v>
      </c>
      <c r="D6490" s="131" t="s">
        <v>458</v>
      </c>
      <c r="E6490" s="132"/>
      <c r="F6490" s="132"/>
      <c r="G6490" s="132"/>
      <c r="H6490" s="132"/>
      <c r="I6490" s="133"/>
      <c r="J6490" s="17" t="s">
        <v>47</v>
      </c>
      <c r="K6490" s="18">
        <f>35*1</f>
        <v>35</v>
      </c>
      <c r="L6490" s="19">
        <v>5</v>
      </c>
      <c r="M6490" s="20">
        <f t="shared" si="79"/>
        <v>175</v>
      </c>
      <c r="N6490" s="21">
        <f t="shared" si="80"/>
        <v>0.14000000000000001</v>
      </c>
      <c r="O6490" s="9"/>
    </row>
    <row r="6491" spans="2:15" ht="34.950000000000003" customHeight="1">
      <c r="B6491" s="6"/>
      <c r="C6491" s="53">
        <v>9</v>
      </c>
      <c r="D6491" s="131" t="s">
        <v>459</v>
      </c>
      <c r="E6491" s="132"/>
      <c r="F6491" s="132"/>
      <c r="G6491" s="132"/>
      <c r="H6491" s="132"/>
      <c r="I6491" s="133"/>
      <c r="J6491" s="17" t="s">
        <v>47</v>
      </c>
      <c r="K6491" s="18">
        <f>35*1</f>
        <v>35</v>
      </c>
      <c r="L6491" s="19">
        <v>5</v>
      </c>
      <c r="M6491" s="20">
        <f t="shared" si="79"/>
        <v>175</v>
      </c>
      <c r="N6491" s="21">
        <f t="shared" si="80"/>
        <v>0.14000000000000001</v>
      </c>
      <c r="O6491" s="9"/>
    </row>
    <row r="6492" spans="2:15" ht="34.950000000000003" customHeight="1">
      <c r="B6492" s="6"/>
      <c r="C6492" s="53">
        <v>10</v>
      </c>
      <c r="D6492" s="131" t="s">
        <v>460</v>
      </c>
      <c r="E6492" s="132"/>
      <c r="F6492" s="132"/>
      <c r="G6492" s="132"/>
      <c r="H6492" s="132"/>
      <c r="I6492" s="133"/>
      <c r="J6492" s="17" t="s">
        <v>47</v>
      </c>
      <c r="K6492" s="18">
        <f>35*1</f>
        <v>35</v>
      </c>
      <c r="L6492" s="19">
        <v>5</v>
      </c>
      <c r="M6492" s="20">
        <f t="shared" si="79"/>
        <v>175</v>
      </c>
      <c r="N6492" s="21">
        <f>M6492/1250</f>
        <v>0.14000000000000001</v>
      </c>
      <c r="O6492" s="9"/>
    </row>
    <row r="6493" spans="2:15">
      <c r="B6493" s="14"/>
      <c r="C6493" s="118" t="s">
        <v>48</v>
      </c>
      <c r="D6493" s="119"/>
      <c r="E6493" s="119"/>
      <c r="F6493" s="119"/>
      <c r="G6493" s="119"/>
      <c r="H6493" s="119"/>
      <c r="I6493" s="119"/>
      <c r="J6493" s="119"/>
      <c r="K6493" s="119"/>
      <c r="L6493" s="119"/>
      <c r="M6493" s="25">
        <f>SUM(M6483:M6483)</f>
        <v>2475</v>
      </c>
      <c r="N6493" s="26">
        <f>SUM(N6483:N6492)</f>
        <v>14.520000000000001</v>
      </c>
      <c r="O6493" s="5"/>
    </row>
    <row r="6494" spans="2:15">
      <c r="B6494" s="14"/>
      <c r="C6494" s="118" t="s">
        <v>49</v>
      </c>
      <c r="D6494" s="119"/>
      <c r="E6494" s="119"/>
      <c r="F6494" s="119"/>
      <c r="G6494" s="119"/>
      <c r="H6494" s="119"/>
      <c r="I6494" s="119"/>
      <c r="J6494" s="119"/>
      <c r="K6494" s="119"/>
      <c r="L6494" s="119"/>
      <c r="M6494" s="119"/>
      <c r="N6494" s="27" t="str">
        <f>ROUND(N6493,0)&amp;" Orang"</f>
        <v>15 Orang</v>
      </c>
      <c r="O6494" s="5"/>
    </row>
    <row r="6495" spans="2:15">
      <c r="B6495" s="14"/>
      <c r="C6495" s="4"/>
      <c r="D6495" s="4"/>
      <c r="E6495" s="4"/>
      <c r="F6495" s="4"/>
      <c r="G6495" s="4"/>
      <c r="H6495" s="4"/>
      <c r="I6495" s="4"/>
      <c r="J6495" s="4"/>
      <c r="K6495" s="4"/>
      <c r="L6495" s="4"/>
      <c r="M6495" s="4"/>
      <c r="N6495" s="4"/>
      <c r="O6495" s="5"/>
    </row>
    <row r="6496" spans="2:15">
      <c r="B6496" s="6" t="s">
        <v>50</v>
      </c>
      <c r="C6496" s="7" t="s">
        <v>51</v>
      </c>
      <c r="D6496" s="7"/>
      <c r="E6496" s="8" t="s">
        <v>3</v>
      </c>
      <c r="F6496" s="88"/>
      <c r="G6496" s="88"/>
      <c r="H6496" s="88"/>
      <c r="I6496" s="88"/>
      <c r="J6496" s="88"/>
      <c r="K6496" s="88"/>
      <c r="L6496" s="88"/>
      <c r="M6496" s="88"/>
      <c r="N6496" s="88"/>
      <c r="O6496" s="9"/>
    </row>
    <row r="6497" spans="2:15">
      <c r="B6497" s="6"/>
      <c r="C6497" s="28">
        <v>1</v>
      </c>
      <c r="D6497" s="88" t="s">
        <v>461</v>
      </c>
      <c r="E6497" s="110"/>
      <c r="F6497" s="110"/>
      <c r="G6497" s="110"/>
      <c r="H6497" s="110"/>
      <c r="I6497" s="110"/>
      <c r="J6497" s="110"/>
      <c r="K6497" s="110"/>
      <c r="L6497" s="110"/>
      <c r="M6497" s="110"/>
      <c r="N6497" s="110"/>
      <c r="O6497" s="9"/>
    </row>
    <row r="6498" spans="2:15">
      <c r="B6498" s="6"/>
      <c r="C6498" s="28">
        <v>2</v>
      </c>
      <c r="D6498" s="88" t="s">
        <v>462</v>
      </c>
      <c r="E6498" s="111"/>
      <c r="F6498" s="111"/>
      <c r="G6498" s="111"/>
      <c r="H6498" s="111"/>
      <c r="I6498" s="111"/>
      <c r="J6498" s="111"/>
      <c r="K6498" s="111"/>
      <c r="L6498" s="111"/>
      <c r="M6498" s="111"/>
      <c r="N6498" s="111"/>
      <c r="O6498" s="9"/>
    </row>
    <row r="6499" spans="2:15">
      <c r="B6499" s="6"/>
      <c r="C6499" s="28">
        <v>3</v>
      </c>
      <c r="D6499" s="88" t="s">
        <v>463</v>
      </c>
      <c r="E6499" s="111"/>
      <c r="F6499" s="111"/>
      <c r="G6499" s="111"/>
      <c r="H6499" s="111"/>
      <c r="I6499" s="111"/>
      <c r="J6499" s="111"/>
      <c r="K6499" s="111"/>
      <c r="L6499" s="111"/>
      <c r="M6499" s="111"/>
      <c r="N6499" s="111"/>
      <c r="O6499" s="9"/>
    </row>
    <row r="6500" spans="2:15">
      <c r="B6500" s="6"/>
      <c r="C6500" s="28">
        <v>4</v>
      </c>
      <c r="D6500" s="88" t="s">
        <v>464</v>
      </c>
      <c r="E6500" s="111"/>
      <c r="F6500" s="111"/>
      <c r="G6500" s="111"/>
      <c r="H6500" s="111"/>
      <c r="I6500" s="111"/>
      <c r="J6500" s="111"/>
      <c r="K6500" s="111"/>
      <c r="L6500" s="111"/>
      <c r="M6500" s="111"/>
      <c r="N6500" s="111"/>
      <c r="O6500" s="9"/>
    </row>
    <row r="6501" spans="2:15">
      <c r="B6501" s="6"/>
      <c r="C6501" s="28">
        <v>5</v>
      </c>
      <c r="D6501" s="88" t="s">
        <v>465</v>
      </c>
      <c r="E6501" s="111"/>
      <c r="F6501" s="111"/>
      <c r="G6501" s="111"/>
      <c r="H6501" s="111"/>
      <c r="I6501" s="111"/>
      <c r="J6501" s="111"/>
      <c r="K6501" s="111"/>
      <c r="L6501" s="111"/>
      <c r="M6501" s="111"/>
      <c r="N6501" s="111"/>
      <c r="O6501" s="9"/>
    </row>
    <row r="6502" spans="2:15">
      <c r="B6502" s="6"/>
      <c r="C6502" s="28">
        <v>6</v>
      </c>
      <c r="D6502" s="88" t="s">
        <v>466</v>
      </c>
      <c r="E6502" s="111"/>
      <c r="F6502" s="111"/>
      <c r="G6502" s="111"/>
      <c r="H6502" s="111"/>
      <c r="I6502" s="111"/>
      <c r="J6502" s="111"/>
      <c r="K6502" s="111"/>
      <c r="L6502" s="111"/>
      <c r="M6502" s="111"/>
      <c r="N6502" s="111"/>
      <c r="O6502" s="9"/>
    </row>
    <row r="6503" spans="2:15">
      <c r="B6503" s="6"/>
      <c r="C6503" s="28">
        <v>7</v>
      </c>
      <c r="D6503" s="89" t="s">
        <v>467</v>
      </c>
      <c r="E6503" s="89"/>
      <c r="F6503" s="89"/>
      <c r="G6503" s="89"/>
      <c r="H6503" s="89"/>
      <c r="I6503" s="89"/>
      <c r="J6503" s="89"/>
      <c r="K6503" s="89"/>
      <c r="L6503" s="89"/>
      <c r="M6503" s="89"/>
      <c r="N6503" s="89"/>
      <c r="O6503" s="9"/>
    </row>
    <row r="6504" spans="2:15">
      <c r="B6504" s="6"/>
      <c r="C6504" s="28">
        <v>8</v>
      </c>
      <c r="D6504" s="89" t="s">
        <v>468</v>
      </c>
      <c r="E6504" s="89"/>
      <c r="F6504" s="89"/>
      <c r="G6504" s="89"/>
      <c r="H6504" s="89"/>
      <c r="I6504" s="89"/>
      <c r="J6504" s="89"/>
      <c r="K6504" s="89"/>
      <c r="L6504" s="89"/>
      <c r="M6504" s="89"/>
      <c r="N6504" s="89"/>
      <c r="O6504" s="140"/>
    </row>
    <row r="6505" spans="2:15">
      <c r="B6505" s="6"/>
      <c r="C6505" s="28">
        <v>9</v>
      </c>
      <c r="D6505" s="89" t="s">
        <v>469</v>
      </c>
      <c r="E6505" s="89"/>
      <c r="F6505" s="89"/>
      <c r="G6505" s="89"/>
      <c r="H6505" s="89"/>
      <c r="I6505" s="89"/>
      <c r="J6505" s="89"/>
      <c r="K6505" s="63"/>
      <c r="L6505" s="63"/>
      <c r="M6505" s="63"/>
      <c r="N6505" s="63"/>
      <c r="O6505" s="9"/>
    </row>
    <row r="6506" spans="2:15">
      <c r="B6506" s="6"/>
      <c r="C6506" s="28">
        <v>10</v>
      </c>
      <c r="D6506" s="89" t="s">
        <v>470</v>
      </c>
      <c r="E6506" s="89"/>
      <c r="F6506" s="89"/>
      <c r="G6506" s="89"/>
      <c r="H6506" s="89"/>
      <c r="I6506" s="89"/>
      <c r="J6506" s="89"/>
      <c r="K6506" s="63"/>
      <c r="L6506" s="63"/>
      <c r="M6506" s="63"/>
      <c r="N6506" s="63"/>
      <c r="O6506" s="9"/>
    </row>
    <row r="6507" spans="2:15">
      <c r="B6507" s="14"/>
      <c r="C6507" s="4"/>
      <c r="D6507" s="11"/>
      <c r="E6507" s="11"/>
      <c r="F6507" s="11"/>
      <c r="G6507" s="11"/>
      <c r="H6507" s="11"/>
      <c r="I6507" s="11"/>
      <c r="J6507" s="11"/>
      <c r="K6507" s="11"/>
      <c r="L6507" s="11"/>
      <c r="M6507" s="11"/>
      <c r="N6507" s="11"/>
      <c r="O6507" s="5"/>
    </row>
    <row r="6508" spans="2:15">
      <c r="B6508" s="6" t="s">
        <v>58</v>
      </c>
      <c r="C6508" s="7" t="s">
        <v>59</v>
      </c>
      <c r="D6508" s="7"/>
      <c r="E6508" s="11" t="s">
        <v>3</v>
      </c>
      <c r="F6508" s="11"/>
      <c r="G6508" s="11"/>
      <c r="H6508" s="11"/>
      <c r="I6508" s="11"/>
      <c r="J6508" s="11"/>
      <c r="K6508" s="11"/>
      <c r="L6508" s="11"/>
      <c r="M6508" s="11"/>
      <c r="N6508" s="11"/>
      <c r="O6508" s="9"/>
    </row>
    <row r="6509" spans="2:15">
      <c r="B6509" s="14"/>
      <c r="C6509" s="15" t="s">
        <v>40</v>
      </c>
      <c r="D6509" s="105" t="s">
        <v>59</v>
      </c>
      <c r="E6509" s="106"/>
      <c r="F6509" s="106"/>
      <c r="G6509" s="106"/>
      <c r="H6509" s="106"/>
      <c r="I6509" s="107"/>
      <c r="J6509" s="105" t="s">
        <v>60</v>
      </c>
      <c r="K6509" s="108"/>
      <c r="L6509" s="108"/>
      <c r="M6509" s="108"/>
      <c r="N6509" s="109"/>
      <c r="O6509" s="5"/>
    </row>
    <row r="6510" spans="2:15">
      <c r="B6510" s="3"/>
      <c r="C6510" s="29">
        <v>1</v>
      </c>
      <c r="D6510" s="98" t="s">
        <v>250</v>
      </c>
      <c r="E6510" s="99"/>
      <c r="F6510" s="99"/>
      <c r="G6510" s="99"/>
      <c r="H6510" s="99"/>
      <c r="I6510" s="100"/>
      <c r="J6510" s="98" t="s">
        <v>251</v>
      </c>
      <c r="K6510" s="99"/>
      <c r="L6510" s="99"/>
      <c r="M6510" s="99"/>
      <c r="N6510" s="100"/>
      <c r="O6510" s="5"/>
    </row>
    <row r="6511" spans="2:15">
      <c r="B6511" s="3"/>
      <c r="C6511" s="29">
        <v>2</v>
      </c>
      <c r="D6511" s="98" t="s">
        <v>252</v>
      </c>
      <c r="E6511" s="99"/>
      <c r="F6511" s="99"/>
      <c r="G6511" s="99"/>
      <c r="H6511" s="99"/>
      <c r="I6511" s="100"/>
      <c r="J6511" s="98" t="s">
        <v>253</v>
      </c>
      <c r="K6511" s="99"/>
      <c r="L6511" s="99"/>
      <c r="M6511" s="99"/>
      <c r="N6511" s="100"/>
      <c r="O6511" s="5"/>
    </row>
    <row r="6512" spans="2:15">
      <c r="B6512" s="3"/>
      <c r="C6512" s="29">
        <v>3</v>
      </c>
      <c r="D6512" s="98" t="s">
        <v>254</v>
      </c>
      <c r="E6512" s="99"/>
      <c r="F6512" s="99"/>
      <c r="G6512" s="99"/>
      <c r="H6512" s="99"/>
      <c r="I6512" s="100"/>
      <c r="J6512" s="98" t="s">
        <v>255</v>
      </c>
      <c r="K6512" s="99"/>
      <c r="L6512" s="99"/>
      <c r="M6512" s="99"/>
      <c r="N6512" s="100"/>
      <c r="O6512" s="5"/>
    </row>
    <row r="6513" spans="2:15">
      <c r="B6513" s="3"/>
      <c r="C6513" s="29">
        <v>4</v>
      </c>
      <c r="D6513" s="98" t="s">
        <v>256</v>
      </c>
      <c r="E6513" s="99"/>
      <c r="F6513" s="99"/>
      <c r="G6513" s="99"/>
      <c r="H6513" s="99"/>
      <c r="I6513" s="100"/>
      <c r="J6513" s="98" t="s">
        <v>257</v>
      </c>
      <c r="K6513" s="99"/>
      <c r="L6513" s="99"/>
      <c r="M6513" s="99"/>
      <c r="N6513" s="100"/>
      <c r="O6513" s="5"/>
    </row>
    <row r="6514" spans="2:15">
      <c r="B6514" s="3"/>
      <c r="C6514" s="29">
        <v>5</v>
      </c>
      <c r="D6514" s="98" t="s">
        <v>258</v>
      </c>
      <c r="E6514" s="99"/>
      <c r="F6514" s="99"/>
      <c r="G6514" s="99"/>
      <c r="H6514" s="99"/>
      <c r="I6514" s="100"/>
      <c r="J6514" s="98" t="s">
        <v>259</v>
      </c>
      <c r="K6514" s="99"/>
      <c r="L6514" s="99"/>
      <c r="M6514" s="99"/>
      <c r="N6514" s="100"/>
      <c r="O6514" s="5"/>
    </row>
    <row r="6515" spans="2:15">
      <c r="B6515" s="3"/>
      <c r="C6515" s="4"/>
      <c r="D6515" s="4"/>
      <c r="E6515" s="4"/>
      <c r="F6515" s="30"/>
      <c r="G6515" s="30"/>
      <c r="H6515" s="30"/>
      <c r="I6515" s="30"/>
      <c r="J6515" s="30"/>
      <c r="K6515" s="30"/>
      <c r="L6515" s="30"/>
      <c r="M6515" s="30"/>
      <c r="N6515" s="30"/>
      <c r="O6515" s="5"/>
    </row>
    <row r="6516" spans="2:15">
      <c r="B6516" s="6" t="s">
        <v>71</v>
      </c>
      <c r="C6516" s="7" t="s">
        <v>72</v>
      </c>
      <c r="D6516" s="11"/>
      <c r="E6516" s="11" t="s">
        <v>3</v>
      </c>
      <c r="F6516" s="11"/>
      <c r="G6516" s="11"/>
      <c r="H6516" s="11"/>
      <c r="I6516" s="11"/>
      <c r="J6516" s="11"/>
      <c r="K6516" s="11"/>
      <c r="L6516" s="11"/>
      <c r="M6516" s="11"/>
      <c r="N6516" s="11"/>
      <c r="O6516" s="9"/>
    </row>
    <row r="6517" spans="2:15">
      <c r="B6517" s="14"/>
      <c r="C6517" s="15" t="s">
        <v>40</v>
      </c>
      <c r="D6517" s="105" t="s">
        <v>72</v>
      </c>
      <c r="E6517" s="106"/>
      <c r="F6517" s="106"/>
      <c r="G6517" s="106"/>
      <c r="H6517" s="106"/>
      <c r="I6517" s="107"/>
      <c r="J6517" s="105" t="s">
        <v>60</v>
      </c>
      <c r="K6517" s="108"/>
      <c r="L6517" s="108"/>
      <c r="M6517" s="108"/>
      <c r="N6517" s="109"/>
      <c r="O6517" s="5"/>
    </row>
    <row r="6518" spans="2:15">
      <c r="B6518" s="3"/>
      <c r="C6518" s="29">
        <v>1</v>
      </c>
      <c r="D6518" s="98" t="s">
        <v>61</v>
      </c>
      <c r="E6518" s="99"/>
      <c r="F6518" s="99"/>
      <c r="G6518" s="99"/>
      <c r="H6518" s="99"/>
      <c r="I6518" s="100"/>
      <c r="J6518" s="98" t="s">
        <v>62</v>
      </c>
      <c r="K6518" s="99"/>
      <c r="L6518" s="99"/>
      <c r="M6518" s="99"/>
      <c r="N6518" s="100"/>
      <c r="O6518" s="5"/>
    </row>
    <row r="6519" spans="2:15">
      <c r="B6519" s="3"/>
      <c r="C6519" s="29">
        <v>2</v>
      </c>
      <c r="D6519" s="98" t="s">
        <v>65</v>
      </c>
      <c r="E6519" s="99"/>
      <c r="F6519" s="99"/>
      <c r="G6519" s="99"/>
      <c r="H6519" s="99"/>
      <c r="I6519" s="100"/>
      <c r="J6519" s="98" t="s">
        <v>66</v>
      </c>
      <c r="K6519" s="99"/>
      <c r="L6519" s="99"/>
      <c r="M6519" s="99"/>
      <c r="N6519" s="100"/>
      <c r="O6519" s="5"/>
    </row>
    <row r="6520" spans="2:15">
      <c r="B6520" s="3"/>
      <c r="C6520" s="29">
        <v>3</v>
      </c>
      <c r="D6520" s="98" t="s">
        <v>73</v>
      </c>
      <c r="E6520" s="99"/>
      <c r="F6520" s="99"/>
      <c r="G6520" s="99"/>
      <c r="H6520" s="99"/>
      <c r="I6520" s="100"/>
      <c r="J6520" s="98" t="s">
        <v>66</v>
      </c>
      <c r="K6520" s="99"/>
      <c r="L6520" s="99"/>
      <c r="M6520" s="99"/>
      <c r="N6520" s="100"/>
      <c r="O6520" s="5"/>
    </row>
    <row r="6521" spans="2:15">
      <c r="B6521" s="3"/>
      <c r="C6521" s="29">
        <v>4</v>
      </c>
      <c r="D6521" s="98" t="s">
        <v>74</v>
      </c>
      <c r="E6521" s="99"/>
      <c r="F6521" s="99"/>
      <c r="G6521" s="99"/>
      <c r="H6521" s="99"/>
      <c r="I6521" s="100"/>
      <c r="J6521" s="98" t="s">
        <v>75</v>
      </c>
      <c r="K6521" s="99"/>
      <c r="L6521" s="99"/>
      <c r="M6521" s="99"/>
      <c r="N6521" s="100"/>
      <c r="O6521" s="5"/>
    </row>
    <row r="6522" spans="2:15">
      <c r="B6522" s="3"/>
      <c r="C6522" s="29">
        <v>5</v>
      </c>
      <c r="D6522" s="98" t="s">
        <v>76</v>
      </c>
      <c r="E6522" s="99"/>
      <c r="F6522" s="99"/>
      <c r="G6522" s="99"/>
      <c r="H6522" s="99"/>
      <c r="I6522" s="100"/>
      <c r="J6522" s="98" t="s">
        <v>77</v>
      </c>
      <c r="K6522" s="99"/>
      <c r="L6522" s="99"/>
      <c r="M6522" s="99"/>
      <c r="N6522" s="100"/>
      <c r="O6522" s="5"/>
    </row>
    <row r="6523" spans="2:15">
      <c r="B6523" s="3"/>
      <c r="C6523" s="4"/>
      <c r="D6523" s="4"/>
      <c r="E6523" s="4"/>
      <c r="F6523" s="4"/>
      <c r="G6523" s="4"/>
      <c r="H6523" s="4"/>
      <c r="I6523" s="4"/>
      <c r="J6523" s="4"/>
      <c r="K6523" s="4"/>
      <c r="L6523" s="4"/>
      <c r="M6523" s="4"/>
      <c r="N6523" s="4"/>
      <c r="O6523" s="5"/>
    </row>
    <row r="6524" spans="2:15">
      <c r="B6524" s="6" t="s">
        <v>78</v>
      </c>
      <c r="C6524" s="7" t="s">
        <v>79</v>
      </c>
      <c r="D6524" s="7"/>
      <c r="E6524" s="8" t="s">
        <v>3</v>
      </c>
      <c r="F6524" s="11"/>
      <c r="G6524" s="11"/>
      <c r="H6524" s="11"/>
      <c r="I6524" s="11"/>
      <c r="J6524" s="11"/>
      <c r="K6524" s="11"/>
      <c r="L6524" s="11"/>
      <c r="M6524" s="11"/>
      <c r="N6524" s="11"/>
      <c r="O6524" s="9"/>
    </row>
    <row r="6525" spans="2:15">
      <c r="B6525" s="14"/>
      <c r="C6525" s="31" t="s">
        <v>40</v>
      </c>
      <c r="D6525" s="102" t="s">
        <v>80</v>
      </c>
      <c r="E6525" s="103"/>
      <c r="F6525" s="103"/>
      <c r="G6525" s="103"/>
      <c r="H6525" s="103"/>
      <c r="I6525" s="103"/>
      <c r="J6525" s="103"/>
      <c r="K6525" s="103"/>
      <c r="L6525" s="103"/>
      <c r="M6525" s="103"/>
      <c r="N6525" s="104"/>
      <c r="O6525" s="5"/>
    </row>
    <row r="6526" spans="2:15">
      <c r="B6526" s="6"/>
      <c r="C6526" s="29">
        <v>1</v>
      </c>
      <c r="D6526" s="98" t="s">
        <v>81</v>
      </c>
      <c r="E6526" s="99"/>
      <c r="F6526" s="99"/>
      <c r="G6526" s="99"/>
      <c r="H6526" s="99"/>
      <c r="I6526" s="99"/>
      <c r="J6526" s="99"/>
      <c r="K6526" s="99"/>
      <c r="L6526" s="99"/>
      <c r="M6526" s="99"/>
      <c r="N6526" s="100"/>
      <c r="O6526" s="9"/>
    </row>
    <row r="6527" spans="2:15">
      <c r="B6527" s="6"/>
      <c r="C6527" s="29">
        <v>2</v>
      </c>
      <c r="D6527" s="98" t="s">
        <v>235</v>
      </c>
      <c r="E6527" s="99"/>
      <c r="F6527" s="99"/>
      <c r="G6527" s="99"/>
      <c r="H6527" s="99"/>
      <c r="I6527" s="99"/>
      <c r="J6527" s="99"/>
      <c r="K6527" s="99"/>
      <c r="L6527" s="99"/>
      <c r="M6527" s="99"/>
      <c r="N6527" s="100"/>
      <c r="O6527" s="9"/>
    </row>
    <row r="6528" spans="2:15">
      <c r="B6528" s="32"/>
      <c r="C6528" s="29">
        <v>3</v>
      </c>
      <c r="D6528" s="98" t="s">
        <v>83</v>
      </c>
      <c r="E6528" s="99"/>
      <c r="F6528" s="99"/>
      <c r="G6528" s="99"/>
      <c r="H6528" s="99"/>
      <c r="I6528" s="99"/>
      <c r="J6528" s="99"/>
      <c r="K6528" s="99"/>
      <c r="L6528" s="99"/>
      <c r="M6528" s="99"/>
      <c r="N6528" s="100"/>
      <c r="O6528" s="33"/>
    </row>
    <row r="6529" spans="2:15">
      <c r="B6529" s="32"/>
      <c r="C6529" s="29">
        <v>4</v>
      </c>
      <c r="D6529" s="98" t="s">
        <v>84</v>
      </c>
      <c r="E6529" s="99"/>
      <c r="F6529" s="99"/>
      <c r="G6529" s="99"/>
      <c r="H6529" s="99"/>
      <c r="I6529" s="99"/>
      <c r="J6529" s="99"/>
      <c r="K6529" s="99"/>
      <c r="L6529" s="99"/>
      <c r="M6529" s="99"/>
      <c r="N6529" s="100"/>
      <c r="O6529" s="33"/>
    </row>
    <row r="6530" spans="2:15">
      <c r="B6530" s="32"/>
      <c r="C6530" s="29">
        <v>5</v>
      </c>
      <c r="D6530" s="98" t="s">
        <v>85</v>
      </c>
      <c r="E6530" s="99"/>
      <c r="F6530" s="99"/>
      <c r="G6530" s="99"/>
      <c r="H6530" s="99"/>
      <c r="I6530" s="99"/>
      <c r="J6530" s="99"/>
      <c r="K6530" s="99"/>
      <c r="L6530" s="99"/>
      <c r="M6530" s="99"/>
      <c r="N6530" s="100"/>
      <c r="O6530" s="9"/>
    </row>
    <row r="6531" spans="2:15">
      <c r="B6531" s="3"/>
      <c r="C6531" s="4"/>
      <c r="D6531" s="4"/>
      <c r="E6531" s="34"/>
      <c r="F6531" s="101"/>
      <c r="G6531" s="101"/>
      <c r="H6531" s="101"/>
      <c r="I6531" s="101"/>
      <c r="J6531" s="101"/>
      <c r="K6531" s="101"/>
      <c r="L6531" s="101"/>
      <c r="M6531" s="101"/>
      <c r="N6531" s="101"/>
      <c r="O6531" s="5"/>
    </row>
    <row r="6532" spans="2:15">
      <c r="B6532" s="6" t="s">
        <v>86</v>
      </c>
      <c r="C6532" s="7" t="s">
        <v>87</v>
      </c>
      <c r="D6532" s="7"/>
      <c r="E6532" s="8" t="s">
        <v>3</v>
      </c>
      <c r="F6532" s="11"/>
      <c r="G6532" s="11"/>
      <c r="H6532" s="11"/>
      <c r="I6532" s="11"/>
      <c r="J6532" s="11"/>
      <c r="K6532" s="11"/>
      <c r="L6532" s="11"/>
      <c r="M6532" s="11"/>
      <c r="N6532" s="11"/>
      <c r="O6532" s="9"/>
    </row>
    <row r="6533" spans="2:15">
      <c r="B6533" s="14"/>
      <c r="C6533" s="31" t="s">
        <v>40</v>
      </c>
      <c r="D6533" s="102" t="s">
        <v>80</v>
      </c>
      <c r="E6533" s="103"/>
      <c r="F6533" s="103"/>
      <c r="G6533" s="103"/>
      <c r="H6533" s="103"/>
      <c r="I6533" s="103"/>
      <c r="J6533" s="103"/>
      <c r="K6533" s="103"/>
      <c r="L6533" s="103"/>
      <c r="M6533" s="103"/>
      <c r="N6533" s="104"/>
      <c r="O6533" s="5"/>
    </row>
    <row r="6534" spans="2:15">
      <c r="B6534" s="6"/>
      <c r="C6534" s="29">
        <v>1</v>
      </c>
      <c r="D6534" s="98" t="s">
        <v>88</v>
      </c>
      <c r="E6534" s="99"/>
      <c r="F6534" s="99"/>
      <c r="G6534" s="99"/>
      <c r="H6534" s="99"/>
      <c r="I6534" s="99"/>
      <c r="J6534" s="99"/>
      <c r="K6534" s="99"/>
      <c r="L6534" s="99"/>
      <c r="M6534" s="99"/>
      <c r="N6534" s="100"/>
      <c r="O6534" s="9"/>
    </row>
    <row r="6535" spans="2:15">
      <c r="B6535" s="6"/>
      <c r="C6535" s="29">
        <v>2</v>
      </c>
      <c r="D6535" s="98" t="s">
        <v>89</v>
      </c>
      <c r="E6535" s="99"/>
      <c r="F6535" s="99"/>
      <c r="G6535" s="99"/>
      <c r="H6535" s="99"/>
      <c r="I6535" s="99"/>
      <c r="J6535" s="99"/>
      <c r="K6535" s="99"/>
      <c r="L6535" s="99"/>
      <c r="M6535" s="99"/>
      <c r="N6535" s="100"/>
      <c r="O6535" s="9"/>
    </row>
    <row r="6536" spans="2:15">
      <c r="B6536" s="32"/>
      <c r="C6536" s="29">
        <v>3</v>
      </c>
      <c r="D6536" s="98" t="s">
        <v>90</v>
      </c>
      <c r="E6536" s="99"/>
      <c r="F6536" s="99"/>
      <c r="G6536" s="99"/>
      <c r="H6536" s="99"/>
      <c r="I6536" s="99"/>
      <c r="J6536" s="99"/>
      <c r="K6536" s="99"/>
      <c r="L6536" s="99"/>
      <c r="M6536" s="99"/>
      <c r="N6536" s="100"/>
      <c r="O6536" s="33"/>
    </row>
    <row r="6537" spans="2:15">
      <c r="B6537" s="32"/>
      <c r="C6537" s="29">
        <v>4</v>
      </c>
      <c r="D6537" s="98" t="s">
        <v>91</v>
      </c>
      <c r="E6537" s="99"/>
      <c r="F6537" s="99"/>
      <c r="G6537" s="99"/>
      <c r="H6537" s="99"/>
      <c r="I6537" s="99"/>
      <c r="J6537" s="99"/>
      <c r="K6537" s="99"/>
      <c r="L6537" s="99"/>
      <c r="M6537" s="99"/>
      <c r="N6537" s="100"/>
      <c r="O6537" s="33"/>
    </row>
    <row r="6538" spans="2:15">
      <c r="B6538" s="32"/>
      <c r="C6538" s="29">
        <v>5</v>
      </c>
      <c r="D6538" s="98" t="s">
        <v>92</v>
      </c>
      <c r="E6538" s="99"/>
      <c r="F6538" s="99"/>
      <c r="G6538" s="99"/>
      <c r="H6538" s="99"/>
      <c r="I6538" s="99"/>
      <c r="J6538" s="99"/>
      <c r="K6538" s="99"/>
      <c r="L6538" s="99"/>
      <c r="M6538" s="99"/>
      <c r="N6538" s="100"/>
      <c r="O6538" s="9"/>
    </row>
    <row r="6539" spans="2:15">
      <c r="B6539" s="32"/>
      <c r="C6539" s="28"/>
      <c r="D6539" s="13"/>
      <c r="E6539" s="35"/>
      <c r="F6539" s="35"/>
      <c r="G6539" s="35"/>
      <c r="H6539" s="35"/>
      <c r="I6539" s="35"/>
      <c r="J6539" s="35"/>
      <c r="K6539" s="35"/>
      <c r="L6539" s="35"/>
      <c r="M6539" s="35"/>
      <c r="N6539" s="35"/>
      <c r="O6539" s="9"/>
    </row>
    <row r="6540" spans="2:15">
      <c r="B6540" s="6" t="s">
        <v>93</v>
      </c>
      <c r="C6540" s="7" t="s">
        <v>94</v>
      </c>
      <c r="D6540" s="7"/>
      <c r="E6540" s="8" t="s">
        <v>3</v>
      </c>
      <c r="F6540" s="11"/>
      <c r="G6540" s="11"/>
      <c r="H6540" s="11"/>
      <c r="I6540" s="11"/>
      <c r="J6540" s="11"/>
      <c r="K6540" s="11"/>
      <c r="L6540" s="11"/>
      <c r="M6540" s="11"/>
      <c r="N6540" s="11"/>
      <c r="O6540" s="9"/>
    </row>
    <row r="6541" spans="2:15">
      <c r="B6541" s="14"/>
      <c r="C6541" s="31" t="s">
        <v>40</v>
      </c>
      <c r="D6541" s="95" t="s">
        <v>95</v>
      </c>
      <c r="E6541" s="96"/>
      <c r="F6541" s="96"/>
      <c r="G6541" s="96"/>
      <c r="H6541" s="97"/>
      <c r="I6541" s="95" t="s">
        <v>96</v>
      </c>
      <c r="J6541" s="96"/>
      <c r="K6541" s="97"/>
      <c r="L6541" s="95" t="s">
        <v>97</v>
      </c>
      <c r="M6541" s="96"/>
      <c r="N6541" s="97"/>
      <c r="O6541" s="5"/>
    </row>
    <row r="6542" spans="2:15">
      <c r="B6542" s="14"/>
      <c r="C6542" s="29">
        <v>1</v>
      </c>
      <c r="D6542" s="91" t="s">
        <v>98</v>
      </c>
      <c r="E6542" s="92"/>
      <c r="F6542" s="92"/>
      <c r="G6542" s="92"/>
      <c r="H6542" s="93"/>
      <c r="I6542" s="91" t="s">
        <v>99</v>
      </c>
      <c r="J6542" s="92"/>
      <c r="K6542" s="93"/>
      <c r="L6542" s="91" t="s">
        <v>100</v>
      </c>
      <c r="M6542" s="92"/>
      <c r="N6542" s="93"/>
      <c r="O6542" s="5"/>
    </row>
    <row r="6543" spans="2:15">
      <c r="B6543" s="14"/>
      <c r="C6543" s="37">
        <v>2</v>
      </c>
      <c r="D6543" s="98" t="s">
        <v>471</v>
      </c>
      <c r="E6543" s="125"/>
      <c r="F6543" s="125"/>
      <c r="G6543" s="125"/>
      <c r="H6543" s="126"/>
      <c r="I6543" s="91" t="s">
        <v>99</v>
      </c>
      <c r="J6543" s="92"/>
      <c r="K6543" s="93"/>
      <c r="L6543" s="91" t="s">
        <v>100</v>
      </c>
      <c r="M6543" s="92"/>
      <c r="N6543" s="93"/>
      <c r="O6543" s="5"/>
    </row>
    <row r="6544" spans="2:15">
      <c r="B6544" s="3"/>
      <c r="C6544" s="4"/>
      <c r="D6544" s="4"/>
      <c r="E6544" s="4"/>
      <c r="F6544" s="4"/>
      <c r="G6544" s="4"/>
      <c r="H6544" s="4"/>
      <c r="I6544" s="4"/>
      <c r="J6544" s="4"/>
      <c r="K6544" s="4"/>
      <c r="L6544" s="4"/>
      <c r="M6544" s="4"/>
      <c r="N6544" s="4"/>
      <c r="O6544" s="5"/>
    </row>
    <row r="6545" spans="2:15">
      <c r="B6545" s="6" t="s">
        <v>102</v>
      </c>
      <c r="C6545" s="7" t="s">
        <v>103</v>
      </c>
      <c r="D6545" s="7"/>
      <c r="E6545" s="7" t="s">
        <v>3</v>
      </c>
      <c r="F6545" s="7"/>
      <c r="G6545" s="7"/>
      <c r="H6545" s="7"/>
      <c r="I6545" s="11"/>
      <c r="J6545" s="11"/>
      <c r="K6545" s="11"/>
      <c r="L6545" s="11"/>
      <c r="M6545" s="11"/>
      <c r="N6545" s="11"/>
      <c r="O6545" s="9"/>
    </row>
    <row r="6546" spans="2:15">
      <c r="B6546" s="14"/>
      <c r="C6546" s="31" t="s">
        <v>40</v>
      </c>
      <c r="D6546" s="95" t="s">
        <v>104</v>
      </c>
      <c r="E6546" s="96"/>
      <c r="F6546" s="96"/>
      <c r="G6546" s="96"/>
      <c r="H6546" s="96"/>
      <c r="I6546" s="96"/>
      <c r="J6546" s="97"/>
      <c r="K6546" s="95" t="s">
        <v>105</v>
      </c>
      <c r="L6546" s="96"/>
      <c r="M6546" s="96"/>
      <c r="N6546" s="97"/>
      <c r="O6546" s="5"/>
    </row>
    <row r="6547" spans="2:15">
      <c r="B6547" s="6"/>
      <c r="C6547" s="29">
        <v>1</v>
      </c>
      <c r="D6547" s="91" t="s">
        <v>106</v>
      </c>
      <c r="E6547" s="92"/>
      <c r="F6547" s="92"/>
      <c r="G6547" s="92"/>
      <c r="H6547" s="92"/>
      <c r="I6547" s="92"/>
      <c r="J6547" s="93"/>
      <c r="K6547" s="91" t="s">
        <v>107</v>
      </c>
      <c r="L6547" s="92"/>
      <c r="M6547" s="92"/>
      <c r="N6547" s="93"/>
      <c r="O6547" s="9"/>
    </row>
    <row r="6548" spans="2:15">
      <c r="B6548" s="6"/>
      <c r="C6548" s="29">
        <v>2</v>
      </c>
      <c r="D6548" s="91" t="s">
        <v>108</v>
      </c>
      <c r="E6548" s="92"/>
      <c r="F6548" s="92"/>
      <c r="G6548" s="92"/>
      <c r="H6548" s="92"/>
      <c r="I6548" s="92"/>
      <c r="J6548" s="93"/>
      <c r="K6548" s="91" t="s">
        <v>109</v>
      </c>
      <c r="L6548" s="92"/>
      <c r="M6548" s="92"/>
      <c r="N6548" s="93"/>
      <c r="O6548" s="9"/>
    </row>
    <row r="6549" spans="2:15">
      <c r="B6549" s="6"/>
      <c r="C6549" s="29">
        <v>3</v>
      </c>
      <c r="D6549" s="91" t="s">
        <v>110</v>
      </c>
      <c r="E6549" s="92"/>
      <c r="F6549" s="92"/>
      <c r="G6549" s="92"/>
      <c r="H6549" s="92"/>
      <c r="I6549" s="92"/>
      <c r="J6549" s="93"/>
      <c r="K6549" s="91" t="s">
        <v>111</v>
      </c>
      <c r="L6549" s="92"/>
      <c r="M6549" s="92"/>
      <c r="N6549" s="93"/>
      <c r="O6549" s="9"/>
    </row>
    <row r="6550" spans="2:15">
      <c r="B6550" s="6"/>
      <c r="C6550" s="29">
        <v>4</v>
      </c>
      <c r="D6550" s="91" t="s">
        <v>112</v>
      </c>
      <c r="E6550" s="92"/>
      <c r="F6550" s="92"/>
      <c r="G6550" s="92"/>
      <c r="H6550" s="92"/>
      <c r="I6550" s="92"/>
      <c r="J6550" s="93"/>
      <c r="K6550" s="91" t="s">
        <v>113</v>
      </c>
      <c r="L6550" s="92"/>
      <c r="M6550" s="92"/>
      <c r="N6550" s="93"/>
      <c r="O6550" s="9"/>
    </row>
    <row r="6551" spans="2:15">
      <c r="B6551" s="6"/>
      <c r="C6551" s="29">
        <v>5</v>
      </c>
      <c r="D6551" s="91" t="s">
        <v>114</v>
      </c>
      <c r="E6551" s="92"/>
      <c r="F6551" s="92"/>
      <c r="G6551" s="92"/>
      <c r="H6551" s="92"/>
      <c r="I6551" s="92"/>
      <c r="J6551" s="93"/>
      <c r="K6551" s="91" t="s">
        <v>115</v>
      </c>
      <c r="L6551" s="92"/>
      <c r="M6551" s="92"/>
      <c r="N6551" s="93"/>
      <c r="O6551" s="9"/>
    </row>
    <row r="6552" spans="2:15">
      <c r="B6552" s="6"/>
      <c r="C6552" s="29">
        <v>6</v>
      </c>
      <c r="D6552" s="91" t="s">
        <v>116</v>
      </c>
      <c r="E6552" s="92"/>
      <c r="F6552" s="92"/>
      <c r="G6552" s="92"/>
      <c r="H6552" s="92"/>
      <c r="I6552" s="92"/>
      <c r="J6552" s="93"/>
      <c r="K6552" s="91" t="s">
        <v>117</v>
      </c>
      <c r="L6552" s="92"/>
      <c r="M6552" s="92"/>
      <c r="N6552" s="93"/>
      <c r="O6552" s="9"/>
    </row>
    <row r="6553" spans="2:15">
      <c r="B6553" s="6"/>
      <c r="C6553" s="29">
        <v>7</v>
      </c>
      <c r="D6553" s="91" t="s">
        <v>118</v>
      </c>
      <c r="E6553" s="92"/>
      <c r="F6553" s="92"/>
      <c r="G6553" s="92"/>
      <c r="H6553" s="92"/>
      <c r="I6553" s="92"/>
      <c r="J6553" s="93"/>
      <c r="K6553" s="91" t="s">
        <v>119</v>
      </c>
      <c r="L6553" s="92"/>
      <c r="M6553" s="92"/>
      <c r="N6553" s="93"/>
      <c r="O6553" s="9"/>
    </row>
    <row r="6554" spans="2:15">
      <c r="B6554" s="6"/>
      <c r="C6554" s="29">
        <v>8</v>
      </c>
      <c r="D6554" s="91" t="s">
        <v>120</v>
      </c>
      <c r="E6554" s="92"/>
      <c r="F6554" s="92"/>
      <c r="G6554" s="92"/>
      <c r="H6554" s="92"/>
      <c r="I6554" s="92"/>
      <c r="J6554" s="93"/>
      <c r="K6554" s="91" t="s">
        <v>121</v>
      </c>
      <c r="L6554" s="92"/>
      <c r="M6554" s="92"/>
      <c r="N6554" s="93"/>
      <c r="O6554" s="9"/>
    </row>
    <row r="6555" spans="2:15">
      <c r="B6555" s="6"/>
      <c r="C6555" s="29">
        <v>9</v>
      </c>
      <c r="D6555" s="91" t="s">
        <v>122</v>
      </c>
      <c r="E6555" s="92"/>
      <c r="F6555" s="92"/>
      <c r="G6555" s="92"/>
      <c r="H6555" s="92"/>
      <c r="I6555" s="92"/>
      <c r="J6555" s="93"/>
      <c r="K6555" s="91" t="s">
        <v>123</v>
      </c>
      <c r="L6555" s="92"/>
      <c r="M6555" s="92"/>
      <c r="N6555" s="93"/>
      <c r="O6555" s="9"/>
    </row>
    <row r="6556" spans="2:15">
      <c r="B6556" s="14"/>
      <c r="C6556" s="36"/>
      <c r="D6556" s="36"/>
      <c r="E6556" s="36"/>
      <c r="F6556" s="36"/>
      <c r="G6556" s="36"/>
      <c r="H6556" s="36"/>
      <c r="I6556" s="4"/>
      <c r="J6556" s="4"/>
      <c r="K6556" s="4"/>
      <c r="L6556" s="4"/>
      <c r="M6556" s="4"/>
      <c r="N6556" s="4"/>
      <c r="O6556" s="5"/>
    </row>
    <row r="6557" spans="2:15">
      <c r="B6557" s="6" t="s">
        <v>124</v>
      </c>
      <c r="C6557" s="94" t="s">
        <v>125</v>
      </c>
      <c r="D6557" s="94"/>
      <c r="E6557" s="11" t="s">
        <v>3</v>
      </c>
      <c r="F6557" s="11"/>
      <c r="G6557" s="11"/>
      <c r="H6557" s="11"/>
      <c r="I6557" s="11"/>
      <c r="J6557" s="11"/>
      <c r="K6557" s="11"/>
      <c r="L6557" s="11"/>
      <c r="M6557" s="11"/>
      <c r="N6557" s="11"/>
      <c r="O6557" s="9"/>
    </row>
    <row r="6558" spans="2:15">
      <c r="B6558" s="14"/>
      <c r="C6558" s="37" t="s">
        <v>40</v>
      </c>
      <c r="D6558" s="122" t="s">
        <v>126</v>
      </c>
      <c r="E6558" s="123"/>
      <c r="F6558" s="123"/>
      <c r="G6558" s="123"/>
      <c r="H6558" s="123"/>
      <c r="I6558" s="123"/>
      <c r="J6558" s="124"/>
      <c r="K6558" s="122" t="s">
        <v>127</v>
      </c>
      <c r="L6558" s="123"/>
      <c r="M6558" s="123"/>
      <c r="N6558" s="124"/>
      <c r="O6558" s="5"/>
    </row>
    <row r="6559" spans="2:15">
      <c r="B6559" s="6"/>
      <c r="C6559" s="29">
        <v>1</v>
      </c>
      <c r="D6559" s="91" t="s">
        <v>472</v>
      </c>
      <c r="E6559" s="92"/>
      <c r="F6559" s="92"/>
      <c r="G6559" s="92"/>
      <c r="H6559" s="92"/>
      <c r="I6559" s="92"/>
      <c r="J6559" s="93"/>
      <c r="K6559" s="91" t="s">
        <v>473</v>
      </c>
      <c r="L6559" s="92"/>
      <c r="M6559" s="92"/>
      <c r="N6559" s="93"/>
      <c r="O6559" s="9"/>
    </row>
    <row r="6560" spans="2:15">
      <c r="B6560" s="6"/>
      <c r="C6560" s="29">
        <v>2</v>
      </c>
      <c r="D6560" s="91" t="s">
        <v>474</v>
      </c>
      <c r="E6560" s="92"/>
      <c r="F6560" s="92"/>
      <c r="G6560" s="92"/>
      <c r="H6560" s="92"/>
      <c r="I6560" s="92"/>
      <c r="J6560" s="93"/>
      <c r="K6560" s="91" t="s">
        <v>475</v>
      </c>
      <c r="L6560" s="92"/>
      <c r="M6560" s="92"/>
      <c r="N6560" s="93"/>
      <c r="O6560" s="9"/>
    </row>
    <row r="6561" spans="2:15">
      <c r="B6561" s="3"/>
      <c r="C6561" s="4"/>
      <c r="D6561" s="4"/>
      <c r="E6561" s="4"/>
      <c r="F6561" s="30"/>
      <c r="G6561" s="30"/>
      <c r="H6561" s="30"/>
      <c r="I6561" s="30"/>
      <c r="J6561" s="30"/>
      <c r="K6561" s="30"/>
      <c r="L6561" s="30"/>
      <c r="M6561" s="30"/>
      <c r="N6561" s="30"/>
      <c r="O6561" s="5"/>
    </row>
    <row r="6562" spans="2:15">
      <c r="B6562" s="6" t="s">
        <v>128</v>
      </c>
      <c r="C6562" s="7" t="s">
        <v>129</v>
      </c>
      <c r="D6562" s="7"/>
      <c r="E6562" s="7" t="s">
        <v>3</v>
      </c>
      <c r="F6562" s="7"/>
      <c r="G6562" s="7"/>
      <c r="H6562" s="7"/>
      <c r="I6562" s="11"/>
      <c r="J6562" s="11"/>
      <c r="K6562" s="11"/>
      <c r="L6562" s="11"/>
      <c r="M6562" s="11"/>
      <c r="N6562" s="11"/>
      <c r="O6562" s="9"/>
    </row>
    <row r="6563" spans="2:15">
      <c r="B6563" s="32"/>
      <c r="C6563" s="7" t="s">
        <v>9</v>
      </c>
      <c r="D6563" s="38" t="s">
        <v>130</v>
      </c>
      <c r="E6563" s="38" t="s">
        <v>3</v>
      </c>
      <c r="F6563" s="88" t="s">
        <v>131</v>
      </c>
      <c r="G6563" s="88"/>
      <c r="H6563" s="87"/>
      <c r="I6563" s="87"/>
      <c r="J6563" s="87"/>
      <c r="K6563" s="87"/>
      <c r="L6563" s="87"/>
      <c r="M6563" s="87"/>
      <c r="N6563" s="87"/>
      <c r="O6563" s="9"/>
    </row>
    <row r="6564" spans="2:15">
      <c r="B6564" s="32"/>
      <c r="C6564" s="7" t="s">
        <v>12</v>
      </c>
      <c r="D6564" s="38" t="s">
        <v>132</v>
      </c>
      <c r="E6564" s="38" t="s">
        <v>3</v>
      </c>
      <c r="F6564" s="11" t="s">
        <v>133</v>
      </c>
      <c r="G6564" s="88" t="s">
        <v>134</v>
      </c>
      <c r="H6564" s="87"/>
      <c r="I6564" s="87"/>
      <c r="J6564" s="87"/>
      <c r="K6564" s="87"/>
      <c r="L6564" s="87"/>
      <c r="M6564" s="87"/>
      <c r="N6564" s="87"/>
      <c r="O6564" s="9"/>
    </row>
    <row r="6565" spans="2:15">
      <c r="B6565" s="32"/>
      <c r="C6565" s="7"/>
      <c r="D6565" s="38"/>
      <c r="E6565" s="38"/>
      <c r="F6565" s="11" t="s">
        <v>135</v>
      </c>
      <c r="G6565" s="87" t="s">
        <v>136</v>
      </c>
      <c r="H6565" s="87"/>
      <c r="I6565" s="87"/>
      <c r="J6565" s="87"/>
      <c r="K6565" s="87"/>
      <c r="L6565" s="87"/>
      <c r="M6565" s="87"/>
      <c r="N6565" s="87"/>
      <c r="O6565" s="9"/>
    </row>
    <row r="6566" spans="2:15">
      <c r="B6566" s="32"/>
      <c r="C6566" s="7"/>
      <c r="D6566" s="38"/>
      <c r="E6566" s="38"/>
      <c r="F6566" s="11" t="s">
        <v>137</v>
      </c>
      <c r="G6566" s="87" t="s">
        <v>138</v>
      </c>
      <c r="H6566" s="87"/>
      <c r="I6566" s="87"/>
      <c r="J6566" s="87"/>
      <c r="K6566" s="87"/>
      <c r="L6566" s="87"/>
      <c r="M6566" s="87"/>
      <c r="N6566" s="87"/>
      <c r="O6566" s="9"/>
    </row>
    <row r="6567" spans="2:15">
      <c r="B6567" s="32"/>
      <c r="C6567" s="7"/>
      <c r="D6567" s="38"/>
      <c r="E6567" s="38"/>
      <c r="F6567" s="11" t="s">
        <v>139</v>
      </c>
      <c r="G6567" s="87" t="s">
        <v>140</v>
      </c>
      <c r="H6567" s="87"/>
      <c r="I6567" s="87"/>
      <c r="J6567" s="87"/>
      <c r="K6567" s="87"/>
      <c r="L6567" s="87"/>
      <c r="M6567" s="87"/>
      <c r="N6567" s="87"/>
      <c r="O6567" s="9"/>
    </row>
    <row r="6568" spans="2:15">
      <c r="B6568" s="32"/>
      <c r="C6568" s="7" t="s">
        <v>14</v>
      </c>
      <c r="D6568" s="39" t="s">
        <v>141</v>
      </c>
      <c r="E6568" s="38" t="s">
        <v>3</v>
      </c>
      <c r="F6568" s="11" t="s">
        <v>142</v>
      </c>
      <c r="G6568" s="88" t="s">
        <v>143</v>
      </c>
      <c r="H6568" s="87"/>
      <c r="I6568" s="87"/>
      <c r="J6568" s="87"/>
      <c r="K6568" s="87"/>
      <c r="L6568" s="87"/>
      <c r="M6568" s="87"/>
      <c r="N6568" s="87"/>
      <c r="O6568" s="9"/>
    </row>
    <row r="6569" spans="2:15">
      <c r="B6569" s="32"/>
      <c r="C6569" s="7"/>
      <c r="D6569" s="39"/>
      <c r="E6569" s="38"/>
      <c r="F6569" s="11" t="s">
        <v>144</v>
      </c>
      <c r="G6569" s="88" t="s">
        <v>145</v>
      </c>
      <c r="H6569" s="87"/>
      <c r="I6569" s="87"/>
      <c r="J6569" s="87"/>
      <c r="K6569" s="87"/>
      <c r="L6569" s="87"/>
      <c r="M6569" s="87"/>
      <c r="N6569" s="87"/>
      <c r="O6569" s="9"/>
    </row>
    <row r="6570" spans="2:15">
      <c r="B6570" s="32"/>
      <c r="C6570" s="7"/>
      <c r="D6570" s="39"/>
      <c r="E6570" s="38"/>
      <c r="F6570" s="11" t="s">
        <v>146</v>
      </c>
      <c r="G6570" s="86" t="s">
        <v>147</v>
      </c>
      <c r="H6570" s="110"/>
      <c r="I6570" s="110"/>
      <c r="J6570" s="110"/>
      <c r="K6570" s="110"/>
      <c r="L6570" s="110"/>
      <c r="M6570" s="110"/>
      <c r="N6570" s="110"/>
      <c r="O6570" s="9"/>
    </row>
    <row r="6571" spans="2:15">
      <c r="B6571" s="32"/>
      <c r="C6571" s="7"/>
      <c r="D6571" s="39"/>
      <c r="E6571" s="38"/>
      <c r="F6571" s="11" t="s">
        <v>148</v>
      </c>
      <c r="G6571" s="86" t="s">
        <v>149</v>
      </c>
      <c r="H6571" s="110"/>
      <c r="I6571" s="110"/>
      <c r="J6571" s="110"/>
      <c r="K6571" s="110"/>
      <c r="L6571" s="110"/>
      <c r="M6571" s="110"/>
      <c r="N6571" s="110"/>
      <c r="O6571" s="9"/>
    </row>
    <row r="6572" spans="2:15">
      <c r="B6572" s="32"/>
      <c r="C6572" s="7" t="s">
        <v>17</v>
      </c>
      <c r="D6572" s="38" t="s">
        <v>150</v>
      </c>
      <c r="E6572" s="38" t="s">
        <v>3</v>
      </c>
      <c r="F6572" s="11" t="s">
        <v>151</v>
      </c>
      <c r="G6572" s="11" t="s">
        <v>3</v>
      </c>
      <c r="H6572" s="88" t="s">
        <v>152</v>
      </c>
      <c r="I6572" s="87"/>
      <c r="J6572" s="87"/>
      <c r="K6572" s="87"/>
      <c r="L6572" s="87"/>
      <c r="M6572" s="87"/>
      <c r="N6572" s="87"/>
      <c r="O6572" s="9"/>
    </row>
    <row r="6573" spans="2:15">
      <c r="B6573" s="32"/>
      <c r="C6573" s="7"/>
      <c r="D6573" s="38"/>
      <c r="E6573" s="38"/>
      <c r="F6573" s="11" t="s">
        <v>153</v>
      </c>
      <c r="G6573" s="11" t="s">
        <v>3</v>
      </c>
      <c r="H6573" s="11" t="s">
        <v>154</v>
      </c>
      <c r="I6573" s="40"/>
      <c r="J6573" s="40"/>
      <c r="K6573" s="40"/>
      <c r="L6573" s="40"/>
      <c r="M6573" s="40"/>
      <c r="N6573" s="40"/>
      <c r="O6573" s="9"/>
    </row>
    <row r="6574" spans="2:15">
      <c r="B6574" s="32"/>
      <c r="C6574" s="7" t="s">
        <v>20</v>
      </c>
      <c r="D6574" s="38" t="s">
        <v>155</v>
      </c>
      <c r="E6574" s="38" t="s">
        <v>3</v>
      </c>
      <c r="F6574" s="88" t="s">
        <v>156</v>
      </c>
      <c r="G6574" s="87"/>
      <c r="H6574" s="87"/>
      <c r="I6574" s="87"/>
      <c r="J6574" s="87"/>
      <c r="K6574" s="87"/>
      <c r="L6574" s="87"/>
      <c r="M6574" s="87"/>
      <c r="N6574" s="87"/>
      <c r="O6574" s="9"/>
    </row>
    <row r="6575" spans="2:15">
      <c r="B6575" s="32"/>
      <c r="C6575" s="7"/>
      <c r="D6575" s="38"/>
      <c r="E6575" s="38"/>
      <c r="F6575" s="88" t="s">
        <v>157</v>
      </c>
      <c r="G6575" s="87"/>
      <c r="H6575" s="87"/>
      <c r="I6575" s="87"/>
      <c r="J6575" s="87"/>
      <c r="K6575" s="87"/>
      <c r="L6575" s="87"/>
      <c r="M6575" s="87"/>
      <c r="N6575" s="87"/>
      <c r="O6575" s="9"/>
    </row>
    <row r="6576" spans="2:15">
      <c r="B6576" s="32"/>
      <c r="C6576" s="7"/>
      <c r="D6576" s="38"/>
      <c r="E6576" s="38"/>
      <c r="F6576" s="88" t="s">
        <v>158</v>
      </c>
      <c r="G6576" s="87"/>
      <c r="H6576" s="87"/>
      <c r="I6576" s="87"/>
      <c r="J6576" s="87"/>
      <c r="K6576" s="87"/>
      <c r="L6576" s="87"/>
      <c r="M6576" s="87"/>
      <c r="N6576" s="87"/>
      <c r="O6576" s="9"/>
    </row>
    <row r="6577" spans="2:15">
      <c r="B6577" s="32"/>
      <c r="C6577" s="7"/>
      <c r="D6577" s="38"/>
      <c r="E6577" s="38"/>
      <c r="F6577" s="88" t="s">
        <v>159</v>
      </c>
      <c r="G6577" s="87"/>
      <c r="H6577" s="87"/>
      <c r="I6577" s="87"/>
      <c r="J6577" s="87"/>
      <c r="K6577" s="87"/>
      <c r="L6577" s="87"/>
      <c r="M6577" s="87"/>
      <c r="N6577" s="87"/>
      <c r="O6577" s="9"/>
    </row>
    <row r="6578" spans="2:15">
      <c r="B6578" s="32"/>
      <c r="C6578" s="7"/>
      <c r="D6578" s="38"/>
      <c r="E6578" s="38"/>
      <c r="F6578" s="88" t="s">
        <v>160</v>
      </c>
      <c r="G6578" s="87"/>
      <c r="H6578" s="87"/>
      <c r="I6578" s="87"/>
      <c r="J6578" s="87"/>
      <c r="K6578" s="87"/>
      <c r="L6578" s="87"/>
      <c r="M6578" s="87"/>
      <c r="N6578" s="87"/>
      <c r="O6578" s="9"/>
    </row>
    <row r="6579" spans="2:15">
      <c r="B6579" s="32"/>
      <c r="C6579" s="7"/>
      <c r="D6579" s="38"/>
      <c r="E6579" s="38"/>
      <c r="F6579" s="88" t="s">
        <v>161</v>
      </c>
      <c r="G6579" s="87"/>
      <c r="H6579" s="87"/>
      <c r="I6579" s="87"/>
      <c r="J6579" s="87"/>
      <c r="K6579" s="87"/>
      <c r="L6579" s="87"/>
      <c r="M6579" s="87"/>
      <c r="N6579" s="87"/>
      <c r="O6579" s="9"/>
    </row>
    <row r="6580" spans="2:15">
      <c r="B6580" s="32"/>
      <c r="C6580" s="7" t="s">
        <v>22</v>
      </c>
      <c r="D6580" s="38" t="s">
        <v>162</v>
      </c>
      <c r="E6580" s="38" t="s">
        <v>3</v>
      </c>
      <c r="F6580" s="41" t="s">
        <v>163</v>
      </c>
      <c r="G6580" s="11"/>
      <c r="H6580" s="7" t="s">
        <v>164</v>
      </c>
      <c r="I6580" s="8"/>
      <c r="J6580" s="11" t="s">
        <v>165</v>
      </c>
      <c r="K6580" s="11"/>
      <c r="L6580" s="11"/>
      <c r="M6580" s="11"/>
      <c r="N6580" s="11"/>
      <c r="O6580" s="9"/>
    </row>
    <row r="6581" spans="2:15">
      <c r="B6581" s="32"/>
      <c r="C6581" s="7"/>
      <c r="D6581" s="38"/>
      <c r="E6581" s="42"/>
      <c r="F6581" s="41" t="s">
        <v>166</v>
      </c>
      <c r="G6581" s="28"/>
      <c r="H6581" s="7" t="s">
        <v>167</v>
      </c>
      <c r="I6581" s="43"/>
      <c r="J6581" s="7" t="s">
        <v>168</v>
      </c>
      <c r="K6581" s="11"/>
      <c r="L6581" s="11"/>
      <c r="M6581" s="11"/>
      <c r="N6581" s="11"/>
      <c r="O6581" s="9"/>
    </row>
    <row r="6582" spans="2:15">
      <c r="B6582" s="32"/>
      <c r="C6582" s="7"/>
      <c r="D6582" s="38"/>
      <c r="E6582" s="42"/>
      <c r="F6582" s="41" t="s">
        <v>169</v>
      </c>
      <c r="G6582" s="28"/>
      <c r="H6582" s="7" t="s">
        <v>170</v>
      </c>
      <c r="I6582" s="43"/>
      <c r="J6582" s="43" t="s">
        <v>168</v>
      </c>
      <c r="K6582" s="11"/>
      <c r="L6582" s="11"/>
      <c r="M6582" s="11"/>
      <c r="N6582" s="11"/>
      <c r="O6582" s="9"/>
    </row>
    <row r="6583" spans="2:15">
      <c r="B6583" s="32"/>
      <c r="C6583" s="7"/>
      <c r="D6583" s="38"/>
      <c r="E6583" s="42"/>
      <c r="F6583" s="41" t="s">
        <v>171</v>
      </c>
      <c r="G6583" s="28"/>
      <c r="H6583" s="7" t="s">
        <v>172</v>
      </c>
      <c r="I6583" s="43"/>
      <c r="J6583" s="43" t="s">
        <v>168</v>
      </c>
      <c r="K6583" s="11"/>
      <c r="L6583" s="11"/>
      <c r="M6583" s="11"/>
      <c r="N6583" s="11"/>
      <c r="O6583" s="9"/>
    </row>
    <row r="6584" spans="2:15">
      <c r="B6584" s="32"/>
      <c r="C6584" s="7"/>
      <c r="D6584" s="44"/>
      <c r="E6584" s="42"/>
      <c r="F6584" s="41" t="s">
        <v>173</v>
      </c>
      <c r="G6584" s="28"/>
      <c r="H6584" s="7" t="s">
        <v>174</v>
      </c>
      <c r="I6584" s="43"/>
      <c r="J6584" s="43" t="s">
        <v>168</v>
      </c>
      <c r="K6584" s="11"/>
      <c r="L6584" s="11"/>
      <c r="M6584" s="11"/>
      <c r="N6584" s="11"/>
      <c r="O6584" s="9"/>
    </row>
    <row r="6585" spans="2:15">
      <c r="B6585" s="32"/>
      <c r="C6585" s="7"/>
      <c r="D6585" s="44"/>
      <c r="E6585" s="42"/>
      <c r="F6585" s="41" t="s">
        <v>175</v>
      </c>
      <c r="G6585" s="28"/>
      <c r="H6585" s="7" t="s">
        <v>176</v>
      </c>
      <c r="I6585" s="43"/>
      <c r="J6585" s="43" t="s">
        <v>168</v>
      </c>
      <c r="K6585" s="11"/>
      <c r="L6585" s="11"/>
      <c r="M6585" s="11"/>
      <c r="N6585" s="11"/>
      <c r="O6585" s="9"/>
    </row>
    <row r="6586" spans="2:15">
      <c r="B6586" s="32"/>
      <c r="C6586" s="7" t="s">
        <v>24</v>
      </c>
      <c r="D6586" s="38" t="s">
        <v>177</v>
      </c>
      <c r="E6586" s="10"/>
      <c r="F6586" s="11" t="s">
        <v>178</v>
      </c>
      <c r="G6586" s="88" t="s">
        <v>179</v>
      </c>
      <c r="H6586" s="87"/>
      <c r="I6586" s="87"/>
      <c r="J6586" s="87"/>
      <c r="K6586" s="87"/>
      <c r="L6586" s="87"/>
      <c r="M6586" s="87"/>
      <c r="N6586" s="87"/>
      <c r="O6586" s="9"/>
    </row>
    <row r="6587" spans="2:15">
      <c r="B6587" s="32"/>
      <c r="C6587" s="11"/>
      <c r="D6587" s="44"/>
      <c r="E6587" s="44"/>
      <c r="F6587" s="28" t="s">
        <v>180</v>
      </c>
      <c r="G6587" s="88" t="s">
        <v>181</v>
      </c>
      <c r="H6587" s="87"/>
      <c r="I6587" s="87"/>
      <c r="J6587" s="87"/>
      <c r="K6587" s="87"/>
      <c r="L6587" s="87"/>
      <c r="M6587" s="87"/>
      <c r="N6587" s="87"/>
      <c r="O6587" s="9"/>
    </row>
    <row r="6588" spans="2:15">
      <c r="B6588" s="32"/>
      <c r="C6588" s="11"/>
      <c r="D6588" s="44"/>
      <c r="E6588" s="44"/>
      <c r="F6588" s="28" t="s">
        <v>182</v>
      </c>
      <c r="G6588" s="88" t="s">
        <v>183</v>
      </c>
      <c r="H6588" s="87"/>
      <c r="I6588" s="87"/>
      <c r="J6588" s="87"/>
      <c r="K6588" s="87"/>
      <c r="L6588" s="87"/>
      <c r="M6588" s="87"/>
      <c r="N6588" s="87"/>
      <c r="O6588" s="9"/>
    </row>
    <row r="6589" spans="2:15">
      <c r="B6589" s="32"/>
      <c r="C6589" s="11"/>
      <c r="D6589" s="44"/>
      <c r="E6589" s="44"/>
      <c r="F6589" s="28" t="s">
        <v>184</v>
      </c>
      <c r="G6589" s="88" t="s">
        <v>185</v>
      </c>
      <c r="H6589" s="88"/>
      <c r="I6589" s="88"/>
      <c r="J6589" s="88"/>
      <c r="K6589" s="88"/>
      <c r="L6589" s="88"/>
      <c r="M6589" s="88"/>
      <c r="N6589" s="88"/>
      <c r="O6589" s="9"/>
    </row>
    <row r="6590" spans="2:15">
      <c r="B6590" s="3"/>
      <c r="C6590" s="4"/>
      <c r="D6590" s="45"/>
      <c r="E6590" s="45"/>
      <c r="F6590" s="4"/>
      <c r="G6590" s="4"/>
      <c r="H6590" s="4"/>
      <c r="I6590" s="4"/>
      <c r="J6590" s="4"/>
      <c r="K6590" s="4"/>
      <c r="L6590" s="4"/>
      <c r="M6590" s="4"/>
      <c r="N6590" s="4"/>
      <c r="O6590" s="5"/>
    </row>
    <row r="6591" spans="2:15">
      <c r="B6591" s="6" t="s">
        <v>186</v>
      </c>
      <c r="C6591" s="89" t="s">
        <v>187</v>
      </c>
      <c r="D6591" s="90"/>
      <c r="E6591" s="7" t="s">
        <v>3</v>
      </c>
      <c r="F6591" s="7" t="s">
        <v>188</v>
      </c>
      <c r="G6591" s="7"/>
      <c r="H6591" s="10"/>
      <c r="I6591" s="7"/>
      <c r="J6591" s="11"/>
      <c r="K6591" s="11"/>
      <c r="L6591" s="11"/>
      <c r="M6591" s="11"/>
      <c r="N6591" s="11"/>
      <c r="O6591" s="9"/>
    </row>
    <row r="6592" spans="2:15">
      <c r="B6592" s="3"/>
      <c r="C6592" s="4"/>
      <c r="D6592" s="45"/>
      <c r="E6592" s="45"/>
      <c r="F6592" s="4"/>
      <c r="G6592" s="4"/>
      <c r="H6592" s="4"/>
      <c r="I6592" s="4"/>
      <c r="J6592" s="4"/>
      <c r="K6592" s="4"/>
      <c r="L6592" s="4"/>
      <c r="M6592" s="4"/>
      <c r="N6592" s="4"/>
      <c r="O6592" s="5"/>
    </row>
    <row r="6593" spans="2:15">
      <c r="B6593" s="6" t="s">
        <v>189</v>
      </c>
      <c r="C6593" s="7" t="s">
        <v>190</v>
      </c>
      <c r="D6593" s="7"/>
      <c r="E6593" s="38" t="s">
        <v>3</v>
      </c>
      <c r="F6593" s="28">
        <v>8</v>
      </c>
      <c r="G6593" s="11"/>
      <c r="H6593" s="11"/>
      <c r="I6593" s="11"/>
      <c r="J6593" s="7"/>
      <c r="K6593" s="11"/>
      <c r="L6593" s="11"/>
      <c r="M6593" s="11"/>
      <c r="N6593" s="11"/>
      <c r="O6593" s="9"/>
    </row>
    <row r="6594" spans="2:15">
      <c r="B6594" s="46"/>
      <c r="C6594" s="47"/>
      <c r="D6594" s="48"/>
      <c r="E6594" s="48"/>
      <c r="F6594" s="49"/>
      <c r="G6594" s="49"/>
      <c r="H6594" s="49"/>
      <c r="I6594" s="49"/>
      <c r="J6594" s="49"/>
      <c r="K6594" s="49"/>
      <c r="L6594" s="49"/>
      <c r="M6594" s="49"/>
      <c r="N6594" s="49"/>
      <c r="O6594" s="50"/>
    </row>
    <row r="6598" spans="2:15">
      <c r="K6598" s="55" t="s">
        <v>98</v>
      </c>
    </row>
    <row r="6599" spans="2:15">
      <c r="K6599" s="56" t="s">
        <v>644</v>
      </c>
    </row>
    <row r="6600" spans="2:15">
      <c r="K6600" s="58"/>
    </row>
    <row r="6601" spans="2:15">
      <c r="K6601" s="58"/>
    </row>
    <row r="6602" spans="2:15">
      <c r="K6602" s="58"/>
    </row>
    <row r="6603" spans="2:15">
      <c r="K6603" s="84" t="s">
        <v>645</v>
      </c>
    </row>
    <row r="6604" spans="2:15">
      <c r="K6604" s="57" t="s">
        <v>646</v>
      </c>
    </row>
    <row r="6690" spans="2:15">
      <c r="B6690" s="120" t="s">
        <v>0</v>
      </c>
      <c r="C6690" s="121"/>
      <c r="D6690" s="121"/>
      <c r="E6690" s="121"/>
      <c r="F6690" s="121"/>
      <c r="G6690" s="121"/>
      <c r="H6690" s="121"/>
      <c r="I6690" s="121"/>
      <c r="J6690" s="121"/>
      <c r="K6690" s="121"/>
      <c r="L6690" s="121"/>
      <c r="M6690" s="121"/>
      <c r="N6690" s="121"/>
      <c r="O6690" s="1"/>
    </row>
    <row r="6691" spans="2:15">
      <c r="B6691" s="3"/>
      <c r="C6691" s="4"/>
      <c r="D6691" s="4"/>
      <c r="E6691" s="4"/>
      <c r="F6691" s="4"/>
      <c r="G6691" s="4"/>
      <c r="H6691" s="4"/>
      <c r="I6691" s="4"/>
      <c r="J6691" s="4"/>
      <c r="K6691" s="4"/>
      <c r="L6691" s="4"/>
      <c r="M6691" s="4"/>
      <c r="N6691" s="4"/>
      <c r="O6691" s="5"/>
    </row>
    <row r="6692" spans="2:15">
      <c r="B6692" s="6" t="s">
        <v>1</v>
      </c>
      <c r="C6692" s="7" t="s">
        <v>2</v>
      </c>
      <c r="D6692" s="7"/>
      <c r="E6692" s="8" t="s">
        <v>3</v>
      </c>
      <c r="F6692" s="94" t="s">
        <v>476</v>
      </c>
      <c r="G6692" s="94"/>
      <c r="H6692" s="94"/>
      <c r="I6692" s="94"/>
      <c r="J6692" s="94"/>
      <c r="K6692" s="94"/>
      <c r="L6692" s="94"/>
      <c r="M6692" s="94"/>
      <c r="N6692" s="94"/>
      <c r="O6692" s="9"/>
    </row>
    <row r="6693" spans="2:15">
      <c r="B6693" s="6"/>
      <c r="C6693" s="7"/>
      <c r="D6693" s="7"/>
      <c r="E6693" s="8"/>
      <c r="F6693" s="7"/>
      <c r="G6693" s="7"/>
      <c r="H6693" s="7"/>
      <c r="I6693" s="7"/>
      <c r="J6693" s="7"/>
      <c r="K6693" s="7"/>
      <c r="L6693" s="7"/>
      <c r="M6693" s="7"/>
      <c r="N6693" s="7"/>
      <c r="O6693" s="9"/>
    </row>
    <row r="6694" spans="2:15">
      <c r="B6694" s="6" t="s">
        <v>4</v>
      </c>
      <c r="C6694" s="7" t="s">
        <v>5</v>
      </c>
      <c r="D6694" s="7"/>
      <c r="E6694" s="8" t="s">
        <v>3</v>
      </c>
      <c r="F6694" s="94"/>
      <c r="G6694" s="94"/>
      <c r="H6694" s="94"/>
      <c r="I6694" s="94"/>
      <c r="J6694" s="94"/>
      <c r="K6694" s="94"/>
      <c r="L6694" s="94"/>
      <c r="M6694" s="94"/>
      <c r="N6694" s="94"/>
      <c r="O6694" s="9"/>
    </row>
    <row r="6695" spans="2:15">
      <c r="B6695" s="6"/>
      <c r="C6695" s="7"/>
      <c r="D6695" s="7"/>
      <c r="E6695" s="8"/>
      <c r="F6695" s="7"/>
      <c r="G6695" s="7"/>
      <c r="H6695" s="7"/>
      <c r="I6695" s="7"/>
      <c r="J6695" s="7"/>
      <c r="K6695" s="7"/>
      <c r="L6695" s="7"/>
      <c r="M6695" s="7"/>
      <c r="N6695" s="7"/>
      <c r="O6695" s="9"/>
    </row>
    <row r="6696" spans="2:15">
      <c r="B6696" s="6" t="s">
        <v>6</v>
      </c>
      <c r="C6696" s="7" t="s">
        <v>7</v>
      </c>
      <c r="D6696" s="7"/>
      <c r="E6696" s="8" t="s">
        <v>3</v>
      </c>
      <c r="F6696" s="94" t="s">
        <v>8</v>
      </c>
      <c r="G6696" s="94"/>
      <c r="H6696" s="94"/>
      <c r="I6696" s="94"/>
      <c r="J6696" s="94"/>
      <c r="K6696" s="94"/>
      <c r="L6696" s="94"/>
      <c r="M6696" s="94"/>
      <c r="N6696" s="94"/>
      <c r="O6696" s="9"/>
    </row>
    <row r="6697" spans="2:15">
      <c r="B6697" s="6"/>
      <c r="C6697" s="7" t="s">
        <v>9</v>
      </c>
      <c r="D6697" s="11" t="s">
        <v>10</v>
      </c>
      <c r="E6697" s="8" t="s">
        <v>3</v>
      </c>
      <c r="F6697" s="94" t="s">
        <v>11</v>
      </c>
      <c r="G6697" s="94"/>
      <c r="H6697" s="94"/>
      <c r="I6697" s="94"/>
      <c r="J6697" s="94"/>
      <c r="K6697" s="94"/>
      <c r="L6697" s="94"/>
      <c r="M6697" s="94"/>
      <c r="N6697" s="94"/>
      <c r="O6697" s="9"/>
    </row>
    <row r="6698" spans="2:15">
      <c r="B6698" s="6"/>
      <c r="C6698" s="7" t="s">
        <v>12</v>
      </c>
      <c r="D6698" s="11" t="s">
        <v>13</v>
      </c>
      <c r="E6698" s="8" t="s">
        <v>3</v>
      </c>
      <c r="F6698" s="94" t="s">
        <v>11</v>
      </c>
      <c r="G6698" s="94"/>
      <c r="H6698" s="94"/>
      <c r="I6698" s="94"/>
      <c r="J6698" s="94"/>
      <c r="K6698" s="94"/>
      <c r="L6698" s="94"/>
      <c r="M6698" s="94"/>
      <c r="N6698" s="94"/>
      <c r="O6698" s="9"/>
    </row>
    <row r="6699" spans="2:15">
      <c r="B6699" s="6"/>
      <c r="C6699" s="7" t="s">
        <v>14</v>
      </c>
      <c r="D6699" s="11" t="s">
        <v>15</v>
      </c>
      <c r="E6699" s="8" t="s">
        <v>3</v>
      </c>
      <c r="F6699" s="94" t="s">
        <v>16</v>
      </c>
      <c r="G6699" s="94"/>
      <c r="H6699" s="94"/>
      <c r="I6699" s="94"/>
      <c r="J6699" s="94"/>
      <c r="K6699" s="94"/>
      <c r="L6699" s="94"/>
      <c r="M6699" s="94"/>
      <c r="N6699" s="94"/>
      <c r="O6699" s="9"/>
    </row>
    <row r="6700" spans="2:15">
      <c r="B6700" s="6"/>
      <c r="C6700" s="7" t="s">
        <v>17</v>
      </c>
      <c r="D6700" s="11" t="s">
        <v>18</v>
      </c>
      <c r="E6700" s="8" t="s">
        <v>3</v>
      </c>
      <c r="F6700" s="94" t="s">
        <v>441</v>
      </c>
      <c r="G6700" s="94"/>
      <c r="H6700" s="94"/>
      <c r="I6700" s="94"/>
      <c r="J6700" s="94"/>
      <c r="K6700" s="94"/>
      <c r="L6700" s="94"/>
      <c r="M6700" s="94"/>
      <c r="N6700" s="94"/>
      <c r="O6700" s="9"/>
    </row>
    <row r="6701" spans="2:15">
      <c r="B6701" s="6"/>
      <c r="C6701" s="7" t="s">
        <v>20</v>
      </c>
      <c r="D6701" s="11" t="s">
        <v>21</v>
      </c>
      <c r="E6701" s="8" t="s">
        <v>3</v>
      </c>
      <c r="F6701" s="94" t="s">
        <v>11</v>
      </c>
      <c r="G6701" s="94"/>
      <c r="H6701" s="94"/>
      <c r="I6701" s="94"/>
      <c r="J6701" s="94"/>
      <c r="K6701" s="94"/>
      <c r="L6701" s="94"/>
      <c r="M6701" s="94"/>
      <c r="N6701" s="94"/>
      <c r="O6701" s="9"/>
    </row>
    <row r="6702" spans="2:15">
      <c r="B6702" s="6"/>
      <c r="C6702" s="7" t="s">
        <v>22</v>
      </c>
      <c r="D6702" s="11" t="s">
        <v>23</v>
      </c>
      <c r="E6702" s="8" t="s">
        <v>3</v>
      </c>
      <c r="F6702" s="112" t="s">
        <v>11</v>
      </c>
      <c r="G6702" s="112"/>
      <c r="H6702" s="112"/>
      <c r="I6702" s="94"/>
      <c r="J6702" s="94"/>
      <c r="K6702" s="94"/>
      <c r="L6702" s="94"/>
      <c r="M6702" s="94"/>
      <c r="N6702" s="94"/>
      <c r="O6702" s="9"/>
    </row>
    <row r="6703" spans="2:15">
      <c r="B6703" s="6"/>
      <c r="C6703" s="7" t="s">
        <v>24</v>
      </c>
      <c r="D6703" s="11" t="s">
        <v>25</v>
      </c>
      <c r="E6703" s="8" t="s">
        <v>3</v>
      </c>
      <c r="F6703" s="112" t="s">
        <v>11</v>
      </c>
      <c r="G6703" s="112"/>
      <c r="H6703" s="112"/>
      <c r="I6703" s="94"/>
      <c r="J6703" s="94"/>
      <c r="K6703" s="94"/>
      <c r="L6703" s="94"/>
      <c r="M6703" s="94"/>
      <c r="N6703" s="94"/>
      <c r="O6703" s="9"/>
    </row>
    <row r="6704" spans="2:15">
      <c r="B6704" s="6"/>
      <c r="C6704" s="7"/>
      <c r="D6704" s="11"/>
      <c r="E6704" s="8"/>
      <c r="F6704" s="12"/>
      <c r="G6704" s="12"/>
      <c r="H6704" s="12"/>
      <c r="I6704" s="7"/>
      <c r="J6704" s="7"/>
      <c r="K6704" s="7"/>
      <c r="L6704" s="7"/>
      <c r="M6704" s="7"/>
      <c r="N6704" s="7"/>
      <c r="O6704" s="9"/>
    </row>
    <row r="6705" spans="2:15">
      <c r="B6705" s="6" t="s">
        <v>26</v>
      </c>
      <c r="C6705" s="7" t="s">
        <v>27</v>
      </c>
      <c r="D6705" s="7"/>
      <c r="E6705" s="8" t="s">
        <v>3</v>
      </c>
      <c r="F6705" s="89" t="s">
        <v>477</v>
      </c>
      <c r="G6705" s="89"/>
      <c r="H6705" s="89"/>
      <c r="I6705" s="89"/>
      <c r="J6705" s="89"/>
      <c r="K6705" s="89"/>
      <c r="L6705" s="89"/>
      <c r="M6705" s="89"/>
      <c r="N6705" s="89"/>
      <c r="O6705" s="9"/>
    </row>
    <row r="6706" spans="2:15">
      <c r="B6706" s="6"/>
      <c r="C6706" s="7"/>
      <c r="D6706" s="7"/>
      <c r="E6706" s="8"/>
      <c r="F6706" s="13"/>
      <c r="G6706" s="13"/>
      <c r="H6706" s="13"/>
      <c r="I6706" s="13"/>
      <c r="J6706" s="13"/>
      <c r="K6706" s="13"/>
      <c r="L6706" s="13"/>
      <c r="M6706" s="13"/>
      <c r="N6706" s="13"/>
      <c r="O6706" s="9"/>
    </row>
    <row r="6707" spans="2:15">
      <c r="B6707" s="6" t="s">
        <v>28</v>
      </c>
      <c r="C6707" s="7" t="s">
        <v>29</v>
      </c>
      <c r="D6707" s="7"/>
      <c r="E6707" s="8" t="s">
        <v>3</v>
      </c>
      <c r="F6707" s="113"/>
      <c r="G6707" s="113"/>
      <c r="H6707" s="113"/>
      <c r="I6707" s="113"/>
      <c r="J6707" s="113"/>
      <c r="K6707" s="113"/>
      <c r="L6707" s="113"/>
      <c r="M6707" s="113"/>
      <c r="N6707" s="113"/>
      <c r="O6707" s="9"/>
    </row>
    <row r="6708" spans="2:15">
      <c r="B6708" s="6"/>
      <c r="C6708" s="7" t="s">
        <v>9</v>
      </c>
      <c r="D6708" s="11" t="s">
        <v>30</v>
      </c>
      <c r="E6708" s="8" t="s">
        <v>31</v>
      </c>
      <c r="F6708" s="88" t="s">
        <v>450</v>
      </c>
      <c r="G6708" s="88"/>
      <c r="H6708" s="88"/>
      <c r="I6708" s="88"/>
      <c r="J6708" s="88"/>
      <c r="K6708" s="88"/>
      <c r="L6708" s="88"/>
      <c r="M6708" s="88"/>
      <c r="N6708" s="88"/>
      <c r="O6708" s="9"/>
    </row>
    <row r="6709" spans="2:15">
      <c r="B6709" s="6"/>
      <c r="C6709" s="7" t="s">
        <v>12</v>
      </c>
      <c r="D6709" s="11" t="s">
        <v>32</v>
      </c>
      <c r="E6709" s="8" t="s">
        <v>3</v>
      </c>
      <c r="F6709" s="7" t="s">
        <v>33</v>
      </c>
      <c r="G6709" s="52" t="s">
        <v>392</v>
      </c>
      <c r="H6709" s="7"/>
      <c r="I6709" s="7"/>
      <c r="J6709" s="7"/>
      <c r="K6709" s="7"/>
      <c r="L6709" s="7"/>
      <c r="M6709" s="7"/>
      <c r="N6709" s="7"/>
      <c r="O6709" s="9"/>
    </row>
    <row r="6710" spans="2:15">
      <c r="B6710" s="6"/>
      <c r="C6710" s="7"/>
      <c r="D6710" s="11"/>
      <c r="E6710" s="8"/>
      <c r="F6710" s="7" t="s">
        <v>34</v>
      </c>
      <c r="G6710" s="7" t="s">
        <v>204</v>
      </c>
      <c r="H6710" s="7"/>
      <c r="I6710" s="7"/>
      <c r="J6710" s="7"/>
      <c r="K6710" s="7"/>
      <c r="L6710" s="7"/>
      <c r="M6710" s="7"/>
      <c r="N6710" s="7"/>
      <c r="O6710" s="9"/>
    </row>
    <row r="6711" spans="2:15">
      <c r="B6711" s="6"/>
      <c r="C6711" s="7"/>
      <c r="D6711" s="11"/>
      <c r="E6711" s="8"/>
      <c r="F6711" s="7" t="s">
        <v>6</v>
      </c>
      <c r="G6711" s="7" t="s">
        <v>36</v>
      </c>
      <c r="H6711" s="7"/>
      <c r="I6711" s="7"/>
      <c r="J6711" s="7"/>
      <c r="K6711" s="7"/>
      <c r="L6711" s="7"/>
      <c r="M6711" s="7"/>
      <c r="N6711" s="7"/>
      <c r="O6711" s="9"/>
    </row>
    <row r="6712" spans="2:15">
      <c r="B6712" s="6"/>
      <c r="C6712" s="7" t="s">
        <v>14</v>
      </c>
      <c r="D6712" s="11" t="s">
        <v>37</v>
      </c>
      <c r="E6712" s="8" t="s">
        <v>3</v>
      </c>
      <c r="F6712" s="88"/>
      <c r="G6712" s="88"/>
      <c r="H6712" s="88"/>
      <c r="I6712" s="88"/>
      <c r="J6712" s="88"/>
      <c r="K6712" s="88"/>
      <c r="L6712" s="88"/>
      <c r="M6712" s="88"/>
      <c r="N6712" s="88"/>
      <c r="O6712" s="9"/>
    </row>
    <row r="6713" spans="2:15">
      <c r="B6713" s="6"/>
      <c r="C6713" s="7"/>
      <c r="D6713" s="11"/>
      <c r="E6713" s="8"/>
      <c r="F6713" s="13"/>
      <c r="G6713" s="13"/>
      <c r="H6713" s="13"/>
      <c r="I6713" s="13"/>
      <c r="J6713" s="13"/>
      <c r="K6713" s="13"/>
      <c r="L6713" s="13"/>
      <c r="M6713" s="13"/>
      <c r="N6713" s="13"/>
      <c r="O6713" s="9"/>
    </row>
    <row r="6714" spans="2:15">
      <c r="B6714" s="6" t="s">
        <v>38</v>
      </c>
      <c r="C6714" s="7" t="s">
        <v>39</v>
      </c>
      <c r="D6714" s="7"/>
      <c r="E6714" s="11" t="s">
        <v>3</v>
      </c>
      <c r="F6714" s="11"/>
      <c r="G6714" s="11"/>
      <c r="H6714" s="11"/>
      <c r="I6714" s="11"/>
      <c r="J6714" s="11"/>
      <c r="K6714" s="11"/>
      <c r="L6714" s="11"/>
      <c r="M6714" s="11"/>
      <c r="N6714" s="11"/>
      <c r="O6714" s="9"/>
    </row>
    <row r="6715" spans="2:15" ht="46.8">
      <c r="B6715" s="14"/>
      <c r="C6715" s="15" t="s">
        <v>40</v>
      </c>
      <c r="D6715" s="105" t="s">
        <v>41</v>
      </c>
      <c r="E6715" s="106"/>
      <c r="F6715" s="106"/>
      <c r="G6715" s="106"/>
      <c r="H6715" s="106"/>
      <c r="I6715" s="107"/>
      <c r="J6715" s="16" t="s">
        <v>42</v>
      </c>
      <c r="K6715" s="16" t="s">
        <v>43</v>
      </c>
      <c r="L6715" s="16" t="s">
        <v>44</v>
      </c>
      <c r="M6715" s="16" t="s">
        <v>45</v>
      </c>
      <c r="N6715" s="16" t="s">
        <v>46</v>
      </c>
      <c r="O6715" s="5"/>
    </row>
    <row r="6716" spans="2:15" ht="34.950000000000003" customHeight="1">
      <c r="B6716" s="6"/>
      <c r="C6716" s="53">
        <v>1</v>
      </c>
      <c r="D6716" s="127" t="s">
        <v>478</v>
      </c>
      <c r="E6716" s="128"/>
      <c r="F6716" s="129"/>
      <c r="G6716" s="129"/>
      <c r="H6716" s="129"/>
      <c r="I6716" s="130"/>
      <c r="J6716" s="17" t="s">
        <v>47</v>
      </c>
      <c r="K6716" s="18">
        <f>120*25</f>
        <v>3000</v>
      </c>
      <c r="L6716" s="19">
        <v>5</v>
      </c>
      <c r="M6716" s="20">
        <f>K6716*L6716</f>
        <v>15000</v>
      </c>
      <c r="N6716" s="21">
        <f>M6716/1250</f>
        <v>12</v>
      </c>
      <c r="O6716" s="9"/>
    </row>
    <row r="6717" spans="2:15" ht="34.950000000000003" customHeight="1">
      <c r="B6717" s="6"/>
      <c r="C6717" s="53">
        <v>2</v>
      </c>
      <c r="D6717" s="131" t="s">
        <v>479</v>
      </c>
      <c r="E6717" s="132"/>
      <c r="F6717" s="132"/>
      <c r="G6717" s="132"/>
      <c r="H6717" s="132"/>
      <c r="I6717" s="133"/>
      <c r="J6717" s="17" t="s">
        <v>47</v>
      </c>
      <c r="K6717" s="18">
        <f>30*25</f>
        <v>750</v>
      </c>
      <c r="L6717" s="19">
        <v>5</v>
      </c>
      <c r="M6717" s="20">
        <f t="shared" ref="M6717:M6726" si="81">K6717*L6717</f>
        <v>3750</v>
      </c>
      <c r="N6717" s="21">
        <f t="shared" ref="N6717:N6722" si="82">M6717/1250</f>
        <v>3</v>
      </c>
      <c r="O6717" s="9"/>
    </row>
    <row r="6718" spans="2:15" ht="34.950000000000003" customHeight="1">
      <c r="B6718" s="6"/>
      <c r="C6718" s="53">
        <v>3</v>
      </c>
      <c r="D6718" s="131" t="s">
        <v>480</v>
      </c>
      <c r="E6718" s="132"/>
      <c r="F6718" s="132"/>
      <c r="G6718" s="132"/>
      <c r="H6718" s="132"/>
      <c r="I6718" s="133"/>
      <c r="J6718" s="17" t="s">
        <v>47</v>
      </c>
      <c r="K6718" s="18">
        <f>20*25</f>
        <v>500</v>
      </c>
      <c r="L6718" s="19">
        <v>5</v>
      </c>
      <c r="M6718" s="20">
        <f t="shared" si="81"/>
        <v>2500</v>
      </c>
      <c r="N6718" s="21">
        <f t="shared" si="82"/>
        <v>2</v>
      </c>
      <c r="O6718" s="9"/>
    </row>
    <row r="6719" spans="2:15" ht="34.950000000000003" customHeight="1">
      <c r="B6719" s="6"/>
      <c r="C6719" s="53">
        <v>4</v>
      </c>
      <c r="D6719" s="131" t="s">
        <v>481</v>
      </c>
      <c r="E6719" s="132"/>
      <c r="F6719" s="132"/>
      <c r="G6719" s="132"/>
      <c r="H6719" s="132"/>
      <c r="I6719" s="133"/>
      <c r="J6719" s="17" t="s">
        <v>47</v>
      </c>
      <c r="K6719" s="18">
        <f>6*25</f>
        <v>150</v>
      </c>
      <c r="L6719" s="19">
        <v>5</v>
      </c>
      <c r="M6719" s="20">
        <f t="shared" si="81"/>
        <v>750</v>
      </c>
      <c r="N6719" s="21">
        <f t="shared" si="82"/>
        <v>0.6</v>
      </c>
      <c r="O6719" s="9"/>
    </row>
    <row r="6720" spans="2:15" ht="34.950000000000003" customHeight="1">
      <c r="B6720" s="6"/>
      <c r="C6720" s="53">
        <v>5</v>
      </c>
      <c r="D6720" s="131" t="s">
        <v>482</v>
      </c>
      <c r="E6720" s="132"/>
      <c r="F6720" s="132"/>
      <c r="G6720" s="132"/>
      <c r="H6720" s="132"/>
      <c r="I6720" s="133"/>
      <c r="J6720" s="17" t="s">
        <v>47</v>
      </c>
      <c r="K6720" s="18">
        <f>8*25</f>
        <v>200</v>
      </c>
      <c r="L6720" s="19">
        <v>5</v>
      </c>
      <c r="M6720" s="20">
        <f t="shared" si="81"/>
        <v>1000</v>
      </c>
      <c r="N6720" s="21">
        <f t="shared" si="82"/>
        <v>0.8</v>
      </c>
      <c r="O6720" s="9"/>
    </row>
    <row r="6721" spans="2:15" ht="34.950000000000003" customHeight="1">
      <c r="B6721" s="6"/>
      <c r="C6721" s="53">
        <v>6</v>
      </c>
      <c r="D6721" s="131" t="s">
        <v>483</v>
      </c>
      <c r="E6721" s="132"/>
      <c r="F6721" s="132"/>
      <c r="G6721" s="132"/>
      <c r="H6721" s="132"/>
      <c r="I6721" s="133"/>
      <c r="J6721" s="17" t="s">
        <v>47</v>
      </c>
      <c r="K6721" s="18">
        <f>6*25</f>
        <v>150</v>
      </c>
      <c r="L6721" s="19">
        <v>5</v>
      </c>
      <c r="M6721" s="20">
        <f t="shared" si="81"/>
        <v>750</v>
      </c>
      <c r="N6721" s="21">
        <f t="shared" si="82"/>
        <v>0.6</v>
      </c>
      <c r="O6721" s="9"/>
    </row>
    <row r="6722" spans="2:15" ht="34.950000000000003" customHeight="1">
      <c r="B6722" s="6"/>
      <c r="C6722" s="53">
        <v>7</v>
      </c>
      <c r="D6722" s="131" t="s">
        <v>484</v>
      </c>
      <c r="E6722" s="132"/>
      <c r="F6722" s="132"/>
      <c r="G6722" s="132"/>
      <c r="H6722" s="132"/>
      <c r="I6722" s="133"/>
      <c r="J6722" s="17" t="s">
        <v>47</v>
      </c>
      <c r="K6722" s="18">
        <f>25*25</f>
        <v>625</v>
      </c>
      <c r="L6722" s="19">
        <v>5</v>
      </c>
      <c r="M6722" s="20">
        <f t="shared" si="81"/>
        <v>3125</v>
      </c>
      <c r="N6722" s="21">
        <f t="shared" si="82"/>
        <v>2.5</v>
      </c>
      <c r="O6722" s="9"/>
    </row>
    <row r="6723" spans="2:15" ht="34.950000000000003" customHeight="1">
      <c r="B6723" s="6"/>
      <c r="C6723" s="53">
        <v>8</v>
      </c>
      <c r="D6723" s="131" t="s">
        <v>485</v>
      </c>
      <c r="E6723" s="132"/>
      <c r="F6723" s="132"/>
      <c r="G6723" s="132"/>
      <c r="H6723" s="132"/>
      <c r="I6723" s="133"/>
      <c r="J6723" s="17" t="s">
        <v>47</v>
      </c>
      <c r="K6723" s="18">
        <f>6*25</f>
        <v>150</v>
      </c>
      <c r="L6723" s="19">
        <v>5</v>
      </c>
      <c r="M6723" s="20">
        <f t="shared" si="81"/>
        <v>750</v>
      </c>
      <c r="N6723" s="21">
        <f>M6723/1250</f>
        <v>0.6</v>
      </c>
      <c r="O6723" s="9"/>
    </row>
    <row r="6724" spans="2:15" ht="34.950000000000003" customHeight="1">
      <c r="B6724" s="6"/>
      <c r="C6724" s="53">
        <v>9</v>
      </c>
      <c r="D6724" s="131" t="s">
        <v>486</v>
      </c>
      <c r="E6724" s="132"/>
      <c r="F6724" s="132"/>
      <c r="G6724" s="132"/>
      <c r="H6724" s="132"/>
      <c r="I6724" s="133"/>
      <c r="J6724" s="17" t="s">
        <v>47</v>
      </c>
      <c r="K6724" s="18">
        <f>6*25</f>
        <v>150</v>
      </c>
      <c r="L6724" s="19">
        <v>6</v>
      </c>
      <c r="M6724" s="20">
        <f t="shared" si="81"/>
        <v>900</v>
      </c>
      <c r="N6724" s="21">
        <f t="shared" ref="N6724:N6726" si="83">M6724/1250</f>
        <v>0.72</v>
      </c>
      <c r="O6724" s="9"/>
    </row>
    <row r="6725" spans="2:15" ht="34.950000000000003" customHeight="1">
      <c r="B6725" s="6"/>
      <c r="C6725" s="53">
        <v>10</v>
      </c>
      <c r="D6725" s="131" t="s">
        <v>487</v>
      </c>
      <c r="E6725" s="132"/>
      <c r="F6725" s="132"/>
      <c r="G6725" s="132"/>
      <c r="H6725" s="132"/>
      <c r="I6725" s="133"/>
      <c r="J6725" s="17" t="s">
        <v>47</v>
      </c>
      <c r="K6725" s="18">
        <f>6*25</f>
        <v>150</v>
      </c>
      <c r="L6725" s="19">
        <v>7</v>
      </c>
      <c r="M6725" s="20">
        <f t="shared" si="81"/>
        <v>1050</v>
      </c>
      <c r="N6725" s="21">
        <f t="shared" si="83"/>
        <v>0.84</v>
      </c>
      <c r="O6725" s="9"/>
    </row>
    <row r="6726" spans="2:15" ht="34.950000000000003" customHeight="1">
      <c r="B6726" s="6"/>
      <c r="C6726" s="53">
        <v>11</v>
      </c>
      <c r="D6726" s="131" t="s">
        <v>488</v>
      </c>
      <c r="E6726" s="132"/>
      <c r="F6726" s="132"/>
      <c r="G6726" s="132"/>
      <c r="H6726" s="132"/>
      <c r="I6726" s="133"/>
      <c r="J6726" s="17" t="s">
        <v>47</v>
      </c>
      <c r="K6726" s="18">
        <f>6*25</f>
        <v>150</v>
      </c>
      <c r="L6726" s="19">
        <v>9</v>
      </c>
      <c r="M6726" s="20">
        <f t="shared" si="81"/>
        <v>1350</v>
      </c>
      <c r="N6726" s="21">
        <f t="shared" si="83"/>
        <v>1.08</v>
      </c>
      <c r="O6726" s="9"/>
    </row>
    <row r="6727" spans="2:15">
      <c r="B6727" s="14"/>
      <c r="C6727" s="137" t="s">
        <v>48</v>
      </c>
      <c r="D6727" s="138"/>
      <c r="E6727" s="138"/>
      <c r="F6727" s="138"/>
      <c r="G6727" s="138"/>
      <c r="H6727" s="138"/>
      <c r="I6727" s="138"/>
      <c r="J6727" s="138"/>
      <c r="K6727" s="138"/>
      <c r="L6727" s="139"/>
      <c r="M6727" s="25">
        <f>SUM(M6716:M6716)</f>
        <v>15000</v>
      </c>
      <c r="N6727" s="26">
        <f>SUM(N6716:N6726)</f>
        <v>24.740000000000002</v>
      </c>
      <c r="O6727" s="5"/>
    </row>
    <row r="6728" spans="2:15">
      <c r="B6728" s="14"/>
      <c r="C6728" s="118" t="s">
        <v>49</v>
      </c>
      <c r="D6728" s="119"/>
      <c r="E6728" s="119"/>
      <c r="F6728" s="119"/>
      <c r="G6728" s="119"/>
      <c r="H6728" s="119"/>
      <c r="I6728" s="119"/>
      <c r="J6728" s="119"/>
      <c r="K6728" s="119"/>
      <c r="L6728" s="119"/>
      <c r="M6728" s="119"/>
      <c r="N6728" s="27" t="str">
        <f>ROUND(N6727,0)&amp;" Orang"</f>
        <v>25 Orang</v>
      </c>
      <c r="O6728" s="5"/>
    </row>
    <row r="6729" spans="2:15">
      <c r="B6729" s="14"/>
      <c r="C6729" s="4"/>
      <c r="D6729" s="4"/>
      <c r="E6729" s="4"/>
      <c r="F6729" s="4"/>
      <c r="G6729" s="4"/>
      <c r="H6729" s="4"/>
      <c r="I6729" s="4"/>
      <c r="J6729" s="4"/>
      <c r="K6729" s="4"/>
      <c r="L6729" s="4"/>
      <c r="M6729" s="4"/>
      <c r="N6729" s="4"/>
      <c r="O6729" s="5"/>
    </row>
    <row r="6730" spans="2:15">
      <c r="B6730" s="6" t="s">
        <v>50</v>
      </c>
      <c r="C6730" s="7" t="s">
        <v>51</v>
      </c>
      <c r="D6730" s="7"/>
      <c r="E6730" s="8" t="s">
        <v>3</v>
      </c>
      <c r="F6730" s="88"/>
      <c r="G6730" s="88"/>
      <c r="H6730" s="88"/>
      <c r="I6730" s="88"/>
      <c r="J6730" s="88"/>
      <c r="K6730" s="88"/>
      <c r="L6730" s="88"/>
      <c r="M6730" s="88"/>
      <c r="N6730" s="88"/>
      <c r="O6730" s="9"/>
    </row>
    <row r="6731" spans="2:15">
      <c r="B6731" s="6"/>
      <c r="C6731" s="28">
        <v>1</v>
      </c>
      <c r="D6731" s="88" t="s">
        <v>489</v>
      </c>
      <c r="E6731" s="110"/>
      <c r="F6731" s="110"/>
      <c r="G6731" s="110"/>
      <c r="H6731" s="110"/>
      <c r="I6731" s="110"/>
      <c r="J6731" s="110"/>
      <c r="K6731" s="110"/>
      <c r="L6731" s="110"/>
      <c r="M6731" s="110"/>
      <c r="N6731" s="110"/>
      <c r="O6731" s="9"/>
    </row>
    <row r="6732" spans="2:15">
      <c r="B6732" s="6"/>
      <c r="C6732" s="28">
        <v>2</v>
      </c>
      <c r="D6732" s="88" t="s">
        <v>490</v>
      </c>
      <c r="E6732" s="111"/>
      <c r="F6732" s="111"/>
      <c r="G6732" s="111"/>
      <c r="H6732" s="111"/>
      <c r="I6732" s="111"/>
      <c r="J6732" s="111"/>
      <c r="K6732" s="111"/>
      <c r="L6732" s="111"/>
      <c r="M6732" s="111"/>
      <c r="N6732" s="111"/>
      <c r="O6732" s="9"/>
    </row>
    <row r="6733" spans="2:15">
      <c r="B6733" s="6"/>
      <c r="C6733" s="28">
        <v>3</v>
      </c>
      <c r="D6733" s="88" t="s">
        <v>491</v>
      </c>
      <c r="E6733" s="111"/>
      <c r="F6733" s="111"/>
      <c r="G6733" s="111"/>
      <c r="H6733" s="111"/>
      <c r="I6733" s="111"/>
      <c r="J6733" s="111"/>
      <c r="K6733" s="111"/>
      <c r="L6733" s="111"/>
      <c r="M6733" s="111"/>
      <c r="N6733" s="111"/>
      <c r="O6733" s="9"/>
    </row>
    <row r="6734" spans="2:15">
      <c r="B6734" s="6"/>
      <c r="C6734" s="28">
        <v>4</v>
      </c>
      <c r="D6734" s="88" t="s">
        <v>492</v>
      </c>
      <c r="E6734" s="111"/>
      <c r="F6734" s="111"/>
      <c r="G6734" s="111"/>
      <c r="H6734" s="111"/>
      <c r="I6734" s="111"/>
      <c r="J6734" s="111"/>
      <c r="K6734" s="111"/>
      <c r="L6734" s="111"/>
      <c r="M6734" s="111"/>
      <c r="N6734" s="111"/>
      <c r="O6734" s="9"/>
    </row>
    <row r="6735" spans="2:15">
      <c r="B6735" s="6"/>
      <c r="C6735" s="28">
        <v>5</v>
      </c>
      <c r="D6735" s="88" t="s">
        <v>493</v>
      </c>
      <c r="E6735" s="111"/>
      <c r="F6735" s="111"/>
      <c r="G6735" s="111"/>
      <c r="H6735" s="111"/>
      <c r="I6735" s="111"/>
      <c r="J6735" s="111"/>
      <c r="K6735" s="111"/>
      <c r="L6735" s="111"/>
      <c r="M6735" s="111"/>
      <c r="N6735" s="111"/>
      <c r="O6735" s="9"/>
    </row>
    <row r="6736" spans="2:15">
      <c r="B6736" s="6"/>
      <c r="C6736" s="28">
        <v>6</v>
      </c>
      <c r="D6736" s="88" t="s">
        <v>494</v>
      </c>
      <c r="E6736" s="111"/>
      <c r="F6736" s="111"/>
      <c r="G6736" s="111"/>
      <c r="H6736" s="111"/>
      <c r="I6736" s="111"/>
      <c r="J6736" s="111"/>
      <c r="K6736" s="111"/>
      <c r="L6736" s="111"/>
      <c r="M6736" s="111"/>
      <c r="N6736" s="111"/>
      <c r="O6736" s="9"/>
    </row>
    <row r="6737" spans="2:15">
      <c r="B6737" s="6"/>
      <c r="C6737" s="28">
        <v>7</v>
      </c>
      <c r="D6737" s="89" t="s">
        <v>495</v>
      </c>
      <c r="E6737" s="89"/>
      <c r="F6737" s="89"/>
      <c r="G6737" s="89"/>
      <c r="H6737" s="89"/>
      <c r="I6737" s="89"/>
      <c r="J6737" s="89"/>
      <c r="K6737" s="89"/>
      <c r="L6737" s="89"/>
      <c r="M6737" s="89"/>
      <c r="N6737" s="89"/>
      <c r="O6737" s="9"/>
    </row>
    <row r="6738" spans="2:15">
      <c r="B6738" s="6"/>
      <c r="C6738" s="28">
        <v>8</v>
      </c>
      <c r="D6738" s="89" t="s">
        <v>496</v>
      </c>
      <c r="E6738" s="89"/>
      <c r="F6738" s="89"/>
      <c r="G6738" s="89"/>
      <c r="H6738" s="89"/>
      <c r="I6738" s="89"/>
      <c r="J6738" s="89"/>
      <c r="K6738" s="89"/>
      <c r="L6738" s="89"/>
      <c r="M6738" s="89"/>
      <c r="N6738" s="89"/>
      <c r="O6738" s="140"/>
    </row>
    <row r="6739" spans="2:15">
      <c r="B6739" s="6"/>
      <c r="C6739" s="28">
        <v>9</v>
      </c>
      <c r="D6739" s="89" t="s">
        <v>497</v>
      </c>
      <c r="E6739" s="89"/>
      <c r="F6739" s="89"/>
      <c r="G6739" s="89"/>
      <c r="H6739" s="89"/>
      <c r="I6739" s="89"/>
      <c r="J6739" s="89"/>
      <c r="K6739" s="63"/>
      <c r="L6739" s="63"/>
      <c r="M6739" s="63"/>
      <c r="N6739" s="63"/>
      <c r="O6739" s="9"/>
    </row>
    <row r="6740" spans="2:15">
      <c r="B6740" s="14"/>
      <c r="C6740" s="4"/>
      <c r="D6740" s="11"/>
      <c r="E6740" s="11"/>
      <c r="F6740" s="11"/>
      <c r="G6740" s="11"/>
      <c r="H6740" s="11"/>
      <c r="I6740" s="11"/>
      <c r="J6740" s="11"/>
      <c r="K6740" s="11"/>
      <c r="L6740" s="11"/>
      <c r="M6740" s="11"/>
      <c r="N6740" s="11"/>
      <c r="O6740" s="5"/>
    </row>
    <row r="6741" spans="2:15">
      <c r="B6741" s="6" t="s">
        <v>58</v>
      </c>
      <c r="C6741" s="7" t="s">
        <v>59</v>
      </c>
      <c r="D6741" s="7"/>
      <c r="E6741" s="11" t="s">
        <v>3</v>
      </c>
      <c r="F6741" s="11"/>
      <c r="G6741" s="11"/>
      <c r="H6741" s="11"/>
      <c r="I6741" s="11"/>
      <c r="J6741" s="11"/>
      <c r="K6741" s="11"/>
      <c r="L6741" s="11"/>
      <c r="M6741" s="11"/>
      <c r="N6741" s="11"/>
      <c r="O6741" s="9"/>
    </row>
    <row r="6742" spans="2:15">
      <c r="B6742" s="14"/>
      <c r="C6742" s="15" t="s">
        <v>40</v>
      </c>
      <c r="D6742" s="105" t="s">
        <v>59</v>
      </c>
      <c r="E6742" s="106"/>
      <c r="F6742" s="106"/>
      <c r="G6742" s="106"/>
      <c r="H6742" s="106"/>
      <c r="I6742" s="107"/>
      <c r="J6742" s="105" t="s">
        <v>60</v>
      </c>
      <c r="K6742" s="108"/>
      <c r="L6742" s="108"/>
      <c r="M6742" s="108"/>
      <c r="N6742" s="109"/>
      <c r="O6742" s="5"/>
    </row>
    <row r="6743" spans="2:15">
      <c r="B6743" s="3"/>
      <c r="C6743" s="29">
        <v>1</v>
      </c>
      <c r="D6743" s="98" t="s">
        <v>250</v>
      </c>
      <c r="E6743" s="99"/>
      <c r="F6743" s="99"/>
      <c r="G6743" s="99"/>
      <c r="H6743" s="99"/>
      <c r="I6743" s="100"/>
      <c r="J6743" s="98" t="s">
        <v>251</v>
      </c>
      <c r="K6743" s="99"/>
      <c r="L6743" s="99"/>
      <c r="M6743" s="99"/>
      <c r="N6743" s="100"/>
      <c r="O6743" s="5"/>
    </row>
    <row r="6744" spans="2:15">
      <c r="B6744" s="3"/>
      <c r="C6744" s="29">
        <v>2</v>
      </c>
      <c r="D6744" s="98" t="s">
        <v>252</v>
      </c>
      <c r="E6744" s="99"/>
      <c r="F6744" s="99"/>
      <c r="G6744" s="99"/>
      <c r="H6744" s="99"/>
      <c r="I6744" s="100"/>
      <c r="J6744" s="98" t="s">
        <v>253</v>
      </c>
      <c r="K6744" s="99"/>
      <c r="L6744" s="99"/>
      <c r="M6744" s="99"/>
      <c r="N6744" s="100"/>
      <c r="O6744" s="5"/>
    </row>
    <row r="6745" spans="2:15">
      <c r="B6745" s="3"/>
      <c r="C6745" s="29">
        <v>3</v>
      </c>
      <c r="D6745" s="98" t="s">
        <v>254</v>
      </c>
      <c r="E6745" s="99"/>
      <c r="F6745" s="99"/>
      <c r="G6745" s="99"/>
      <c r="H6745" s="99"/>
      <c r="I6745" s="100"/>
      <c r="J6745" s="98" t="s">
        <v>255</v>
      </c>
      <c r="K6745" s="99"/>
      <c r="L6745" s="99"/>
      <c r="M6745" s="99"/>
      <c r="N6745" s="100"/>
      <c r="O6745" s="5"/>
    </row>
    <row r="6746" spans="2:15">
      <c r="B6746" s="3"/>
      <c r="C6746" s="29">
        <v>4</v>
      </c>
      <c r="D6746" s="98" t="s">
        <v>256</v>
      </c>
      <c r="E6746" s="99"/>
      <c r="F6746" s="99"/>
      <c r="G6746" s="99"/>
      <c r="H6746" s="99"/>
      <c r="I6746" s="100"/>
      <c r="J6746" s="98" t="s">
        <v>257</v>
      </c>
      <c r="K6746" s="99"/>
      <c r="L6746" s="99"/>
      <c r="M6746" s="99"/>
      <c r="N6746" s="100"/>
      <c r="O6746" s="5"/>
    </row>
    <row r="6747" spans="2:15">
      <c r="B6747" s="3"/>
      <c r="C6747" s="29">
        <v>5</v>
      </c>
      <c r="D6747" s="98" t="s">
        <v>258</v>
      </c>
      <c r="E6747" s="99"/>
      <c r="F6747" s="99"/>
      <c r="G6747" s="99"/>
      <c r="H6747" s="99"/>
      <c r="I6747" s="100"/>
      <c r="J6747" s="98" t="s">
        <v>259</v>
      </c>
      <c r="K6747" s="99"/>
      <c r="L6747" s="99"/>
      <c r="M6747" s="99"/>
      <c r="N6747" s="100"/>
      <c r="O6747" s="5"/>
    </row>
    <row r="6748" spans="2:15">
      <c r="B6748" s="3"/>
      <c r="C6748" s="4"/>
      <c r="D6748" s="4"/>
      <c r="E6748" s="4"/>
      <c r="F6748" s="30"/>
      <c r="G6748" s="30"/>
      <c r="H6748" s="30"/>
      <c r="I6748" s="30"/>
      <c r="J6748" s="30"/>
      <c r="K6748" s="30"/>
      <c r="L6748" s="30"/>
      <c r="M6748" s="30"/>
      <c r="N6748" s="30"/>
      <c r="O6748" s="5"/>
    </row>
    <row r="6749" spans="2:15">
      <c r="B6749" s="6" t="s">
        <v>71</v>
      </c>
      <c r="C6749" s="7" t="s">
        <v>72</v>
      </c>
      <c r="D6749" s="11"/>
      <c r="E6749" s="11" t="s">
        <v>3</v>
      </c>
      <c r="F6749" s="11"/>
      <c r="G6749" s="11"/>
      <c r="H6749" s="11"/>
      <c r="I6749" s="11"/>
      <c r="J6749" s="11"/>
      <c r="K6749" s="11"/>
      <c r="L6749" s="11"/>
      <c r="M6749" s="11"/>
      <c r="N6749" s="11"/>
      <c r="O6749" s="9"/>
    </row>
    <row r="6750" spans="2:15">
      <c r="B6750" s="14"/>
      <c r="C6750" s="15" t="s">
        <v>40</v>
      </c>
      <c r="D6750" s="105" t="s">
        <v>72</v>
      </c>
      <c r="E6750" s="106"/>
      <c r="F6750" s="106"/>
      <c r="G6750" s="106"/>
      <c r="H6750" s="106"/>
      <c r="I6750" s="107"/>
      <c r="J6750" s="105" t="s">
        <v>60</v>
      </c>
      <c r="K6750" s="108"/>
      <c r="L6750" s="108"/>
      <c r="M6750" s="108"/>
      <c r="N6750" s="109"/>
      <c r="O6750" s="5"/>
    </row>
    <row r="6751" spans="2:15">
      <c r="B6751" s="3"/>
      <c r="C6751" s="29">
        <v>1</v>
      </c>
      <c r="D6751" s="98" t="s">
        <v>61</v>
      </c>
      <c r="E6751" s="99"/>
      <c r="F6751" s="99"/>
      <c r="G6751" s="99"/>
      <c r="H6751" s="99"/>
      <c r="I6751" s="100"/>
      <c r="J6751" s="98" t="s">
        <v>62</v>
      </c>
      <c r="K6751" s="99"/>
      <c r="L6751" s="99"/>
      <c r="M6751" s="99"/>
      <c r="N6751" s="100"/>
      <c r="O6751" s="5"/>
    </row>
    <row r="6752" spans="2:15">
      <c r="B6752" s="3"/>
      <c r="C6752" s="29">
        <v>2</v>
      </c>
      <c r="D6752" s="98" t="s">
        <v>65</v>
      </c>
      <c r="E6752" s="99"/>
      <c r="F6752" s="99"/>
      <c r="G6752" s="99"/>
      <c r="H6752" s="99"/>
      <c r="I6752" s="100"/>
      <c r="J6752" s="98" t="s">
        <v>66</v>
      </c>
      <c r="K6752" s="99"/>
      <c r="L6752" s="99"/>
      <c r="M6752" s="99"/>
      <c r="N6752" s="100"/>
      <c r="O6752" s="5"/>
    </row>
    <row r="6753" spans="2:15">
      <c r="B6753" s="3"/>
      <c r="C6753" s="29">
        <v>3</v>
      </c>
      <c r="D6753" s="98" t="s">
        <v>73</v>
      </c>
      <c r="E6753" s="99"/>
      <c r="F6753" s="99"/>
      <c r="G6753" s="99"/>
      <c r="H6753" s="99"/>
      <c r="I6753" s="100"/>
      <c r="J6753" s="98" t="s">
        <v>66</v>
      </c>
      <c r="K6753" s="99"/>
      <c r="L6753" s="99"/>
      <c r="M6753" s="99"/>
      <c r="N6753" s="100"/>
      <c r="O6753" s="5"/>
    </row>
    <row r="6754" spans="2:15">
      <c r="B6754" s="3"/>
      <c r="C6754" s="29">
        <v>4</v>
      </c>
      <c r="D6754" s="98" t="s">
        <v>74</v>
      </c>
      <c r="E6754" s="99"/>
      <c r="F6754" s="99"/>
      <c r="G6754" s="99"/>
      <c r="H6754" s="99"/>
      <c r="I6754" s="100"/>
      <c r="J6754" s="98" t="s">
        <v>75</v>
      </c>
      <c r="K6754" s="99"/>
      <c r="L6754" s="99"/>
      <c r="M6754" s="99"/>
      <c r="N6754" s="100"/>
      <c r="O6754" s="5"/>
    </row>
    <row r="6755" spans="2:15">
      <c r="B6755" s="3"/>
      <c r="C6755" s="29">
        <v>5</v>
      </c>
      <c r="D6755" s="98" t="s">
        <v>76</v>
      </c>
      <c r="E6755" s="99"/>
      <c r="F6755" s="99"/>
      <c r="G6755" s="99"/>
      <c r="H6755" s="99"/>
      <c r="I6755" s="100"/>
      <c r="J6755" s="98" t="s">
        <v>77</v>
      </c>
      <c r="K6755" s="99"/>
      <c r="L6755" s="99"/>
      <c r="M6755" s="99"/>
      <c r="N6755" s="100"/>
      <c r="O6755" s="5"/>
    </row>
    <row r="6756" spans="2:15">
      <c r="B6756" s="3"/>
      <c r="C6756" s="4"/>
      <c r="D6756" s="4"/>
      <c r="E6756" s="4"/>
      <c r="F6756" s="4"/>
      <c r="G6756" s="4"/>
      <c r="H6756" s="4"/>
      <c r="I6756" s="4"/>
      <c r="J6756" s="4"/>
      <c r="K6756" s="4"/>
      <c r="L6756" s="4"/>
      <c r="M6756" s="4"/>
      <c r="N6756" s="4"/>
      <c r="O6756" s="5"/>
    </row>
    <row r="6757" spans="2:15">
      <c r="B6757" s="6" t="s">
        <v>78</v>
      </c>
      <c r="C6757" s="7" t="s">
        <v>79</v>
      </c>
      <c r="D6757" s="7"/>
      <c r="E6757" s="8" t="s">
        <v>3</v>
      </c>
      <c r="F6757" s="11"/>
      <c r="G6757" s="11"/>
      <c r="H6757" s="11"/>
      <c r="I6757" s="11"/>
      <c r="J6757" s="11"/>
      <c r="K6757" s="11"/>
      <c r="L6757" s="11"/>
      <c r="M6757" s="11"/>
      <c r="N6757" s="11"/>
      <c r="O6757" s="9"/>
    </row>
    <row r="6758" spans="2:15">
      <c r="B6758" s="14"/>
      <c r="C6758" s="31" t="s">
        <v>40</v>
      </c>
      <c r="D6758" s="102" t="s">
        <v>80</v>
      </c>
      <c r="E6758" s="103"/>
      <c r="F6758" s="103"/>
      <c r="G6758" s="103"/>
      <c r="H6758" s="103"/>
      <c r="I6758" s="103"/>
      <c r="J6758" s="103"/>
      <c r="K6758" s="103"/>
      <c r="L6758" s="103"/>
      <c r="M6758" s="103"/>
      <c r="N6758" s="104"/>
      <c r="O6758" s="5"/>
    </row>
    <row r="6759" spans="2:15">
      <c r="B6759" s="6"/>
      <c r="C6759" s="29">
        <v>1</v>
      </c>
      <c r="D6759" s="98" t="s">
        <v>81</v>
      </c>
      <c r="E6759" s="99"/>
      <c r="F6759" s="99"/>
      <c r="G6759" s="99"/>
      <c r="H6759" s="99"/>
      <c r="I6759" s="99"/>
      <c r="J6759" s="99"/>
      <c r="K6759" s="99"/>
      <c r="L6759" s="99"/>
      <c r="M6759" s="99"/>
      <c r="N6759" s="100"/>
      <c r="O6759" s="9"/>
    </row>
    <row r="6760" spans="2:15">
      <c r="B6760" s="6"/>
      <c r="C6760" s="29">
        <v>2</v>
      </c>
      <c r="D6760" s="98" t="s">
        <v>235</v>
      </c>
      <c r="E6760" s="99"/>
      <c r="F6760" s="99"/>
      <c r="G6760" s="99"/>
      <c r="H6760" s="99"/>
      <c r="I6760" s="99"/>
      <c r="J6760" s="99"/>
      <c r="K6760" s="99"/>
      <c r="L6760" s="99"/>
      <c r="M6760" s="99"/>
      <c r="N6760" s="100"/>
      <c r="O6760" s="9"/>
    </row>
    <row r="6761" spans="2:15">
      <c r="B6761" s="32"/>
      <c r="C6761" s="29">
        <v>3</v>
      </c>
      <c r="D6761" s="98" t="s">
        <v>83</v>
      </c>
      <c r="E6761" s="99"/>
      <c r="F6761" s="99"/>
      <c r="G6761" s="99"/>
      <c r="H6761" s="99"/>
      <c r="I6761" s="99"/>
      <c r="J6761" s="99"/>
      <c r="K6761" s="99"/>
      <c r="L6761" s="99"/>
      <c r="M6761" s="99"/>
      <c r="N6761" s="100"/>
      <c r="O6761" s="33"/>
    </row>
    <row r="6762" spans="2:15">
      <c r="B6762" s="32"/>
      <c r="C6762" s="29">
        <v>4</v>
      </c>
      <c r="D6762" s="98" t="s">
        <v>84</v>
      </c>
      <c r="E6762" s="99"/>
      <c r="F6762" s="99"/>
      <c r="G6762" s="99"/>
      <c r="H6762" s="99"/>
      <c r="I6762" s="99"/>
      <c r="J6762" s="99"/>
      <c r="K6762" s="99"/>
      <c r="L6762" s="99"/>
      <c r="M6762" s="99"/>
      <c r="N6762" s="100"/>
      <c r="O6762" s="33"/>
    </row>
    <row r="6763" spans="2:15">
      <c r="B6763" s="32"/>
      <c r="C6763" s="29">
        <v>5</v>
      </c>
      <c r="D6763" s="98" t="s">
        <v>85</v>
      </c>
      <c r="E6763" s="99"/>
      <c r="F6763" s="99"/>
      <c r="G6763" s="99"/>
      <c r="H6763" s="99"/>
      <c r="I6763" s="99"/>
      <c r="J6763" s="99"/>
      <c r="K6763" s="99"/>
      <c r="L6763" s="99"/>
      <c r="M6763" s="99"/>
      <c r="N6763" s="100"/>
      <c r="O6763" s="9"/>
    </row>
    <row r="6764" spans="2:15">
      <c r="B6764" s="3"/>
      <c r="C6764" s="4"/>
      <c r="D6764" s="4"/>
      <c r="E6764" s="34"/>
      <c r="F6764" s="101"/>
      <c r="G6764" s="101"/>
      <c r="H6764" s="101"/>
      <c r="I6764" s="101"/>
      <c r="J6764" s="101"/>
      <c r="K6764" s="101"/>
      <c r="L6764" s="101"/>
      <c r="M6764" s="101"/>
      <c r="N6764" s="101"/>
      <c r="O6764" s="5"/>
    </row>
    <row r="6765" spans="2:15">
      <c r="B6765" s="6" t="s">
        <v>86</v>
      </c>
      <c r="C6765" s="7" t="s">
        <v>87</v>
      </c>
      <c r="D6765" s="7"/>
      <c r="E6765" s="8" t="s">
        <v>3</v>
      </c>
      <c r="F6765" s="11"/>
      <c r="G6765" s="11"/>
      <c r="H6765" s="11"/>
      <c r="I6765" s="11"/>
      <c r="J6765" s="11"/>
      <c r="K6765" s="11"/>
      <c r="L6765" s="11"/>
      <c r="M6765" s="11"/>
      <c r="N6765" s="11"/>
      <c r="O6765" s="9"/>
    </row>
    <row r="6766" spans="2:15">
      <c r="B6766" s="14"/>
      <c r="C6766" s="31" t="s">
        <v>40</v>
      </c>
      <c r="D6766" s="102" t="s">
        <v>80</v>
      </c>
      <c r="E6766" s="103"/>
      <c r="F6766" s="103"/>
      <c r="G6766" s="103"/>
      <c r="H6766" s="103"/>
      <c r="I6766" s="103"/>
      <c r="J6766" s="103"/>
      <c r="K6766" s="103"/>
      <c r="L6766" s="103"/>
      <c r="M6766" s="103"/>
      <c r="N6766" s="104"/>
      <c r="O6766" s="5"/>
    </row>
    <row r="6767" spans="2:15">
      <c r="B6767" s="6"/>
      <c r="C6767" s="29">
        <v>1</v>
      </c>
      <c r="D6767" s="98" t="s">
        <v>88</v>
      </c>
      <c r="E6767" s="99"/>
      <c r="F6767" s="99"/>
      <c r="G6767" s="99"/>
      <c r="H6767" s="99"/>
      <c r="I6767" s="99"/>
      <c r="J6767" s="99"/>
      <c r="K6767" s="99"/>
      <c r="L6767" s="99"/>
      <c r="M6767" s="99"/>
      <c r="N6767" s="100"/>
      <c r="O6767" s="9"/>
    </row>
    <row r="6768" spans="2:15">
      <c r="B6768" s="6"/>
      <c r="C6768" s="29">
        <v>2</v>
      </c>
      <c r="D6768" s="98" t="s">
        <v>89</v>
      </c>
      <c r="E6768" s="99"/>
      <c r="F6768" s="99"/>
      <c r="G6768" s="99"/>
      <c r="H6768" s="99"/>
      <c r="I6768" s="99"/>
      <c r="J6768" s="99"/>
      <c r="K6768" s="99"/>
      <c r="L6768" s="99"/>
      <c r="M6768" s="99"/>
      <c r="N6768" s="100"/>
      <c r="O6768" s="9"/>
    </row>
    <row r="6769" spans="2:15">
      <c r="B6769" s="32"/>
      <c r="C6769" s="29">
        <v>3</v>
      </c>
      <c r="D6769" s="98" t="s">
        <v>90</v>
      </c>
      <c r="E6769" s="99"/>
      <c r="F6769" s="99"/>
      <c r="G6769" s="99"/>
      <c r="H6769" s="99"/>
      <c r="I6769" s="99"/>
      <c r="J6769" s="99"/>
      <c r="K6769" s="99"/>
      <c r="L6769" s="99"/>
      <c r="M6769" s="99"/>
      <c r="N6769" s="100"/>
      <c r="O6769" s="33"/>
    </row>
    <row r="6770" spans="2:15">
      <c r="B6770" s="32"/>
      <c r="C6770" s="29">
        <v>4</v>
      </c>
      <c r="D6770" s="98" t="s">
        <v>91</v>
      </c>
      <c r="E6770" s="99"/>
      <c r="F6770" s="99"/>
      <c r="G6770" s="99"/>
      <c r="H6770" s="99"/>
      <c r="I6770" s="99"/>
      <c r="J6770" s="99"/>
      <c r="K6770" s="99"/>
      <c r="L6770" s="99"/>
      <c r="M6770" s="99"/>
      <c r="N6770" s="100"/>
      <c r="O6770" s="33"/>
    </row>
    <row r="6771" spans="2:15">
      <c r="B6771" s="32"/>
      <c r="C6771" s="29">
        <v>5</v>
      </c>
      <c r="D6771" s="98" t="s">
        <v>92</v>
      </c>
      <c r="E6771" s="99"/>
      <c r="F6771" s="99"/>
      <c r="G6771" s="99"/>
      <c r="H6771" s="99"/>
      <c r="I6771" s="99"/>
      <c r="J6771" s="99"/>
      <c r="K6771" s="99"/>
      <c r="L6771" s="99"/>
      <c r="M6771" s="99"/>
      <c r="N6771" s="100"/>
      <c r="O6771" s="9"/>
    </row>
    <row r="6772" spans="2:15">
      <c r="B6772" s="32"/>
      <c r="C6772" s="28"/>
      <c r="D6772" s="13"/>
      <c r="E6772" s="35"/>
      <c r="F6772" s="35"/>
      <c r="G6772" s="35"/>
      <c r="H6772" s="35"/>
      <c r="I6772" s="35"/>
      <c r="J6772" s="35"/>
      <c r="K6772" s="35"/>
      <c r="L6772" s="35"/>
      <c r="M6772" s="35"/>
      <c r="N6772" s="35"/>
      <c r="O6772" s="9"/>
    </row>
    <row r="6773" spans="2:15">
      <c r="B6773" s="6" t="s">
        <v>93</v>
      </c>
      <c r="C6773" s="7" t="s">
        <v>94</v>
      </c>
      <c r="D6773" s="7"/>
      <c r="E6773" s="8" t="s">
        <v>3</v>
      </c>
      <c r="F6773" s="11"/>
      <c r="G6773" s="11"/>
      <c r="H6773" s="11"/>
      <c r="I6773" s="11"/>
      <c r="J6773" s="11"/>
      <c r="K6773" s="11"/>
      <c r="L6773" s="11"/>
      <c r="M6773" s="11"/>
      <c r="N6773" s="11"/>
      <c r="O6773" s="9"/>
    </row>
    <row r="6774" spans="2:15">
      <c r="B6774" s="14"/>
      <c r="C6774" s="31" t="s">
        <v>40</v>
      </c>
      <c r="D6774" s="95" t="s">
        <v>95</v>
      </c>
      <c r="E6774" s="96"/>
      <c r="F6774" s="96"/>
      <c r="G6774" s="96"/>
      <c r="H6774" s="97"/>
      <c r="I6774" s="95" t="s">
        <v>96</v>
      </c>
      <c r="J6774" s="96"/>
      <c r="K6774" s="97"/>
      <c r="L6774" s="95" t="s">
        <v>97</v>
      </c>
      <c r="M6774" s="96"/>
      <c r="N6774" s="97"/>
      <c r="O6774" s="5"/>
    </row>
    <row r="6775" spans="2:15">
      <c r="B6775" s="14"/>
      <c r="C6775" s="29">
        <v>1</v>
      </c>
      <c r="D6775" s="91" t="s">
        <v>98</v>
      </c>
      <c r="E6775" s="92"/>
      <c r="F6775" s="92"/>
      <c r="G6775" s="92"/>
      <c r="H6775" s="93"/>
      <c r="I6775" s="91" t="s">
        <v>99</v>
      </c>
      <c r="J6775" s="92"/>
      <c r="K6775" s="93"/>
      <c r="L6775" s="91" t="s">
        <v>100</v>
      </c>
      <c r="M6775" s="92"/>
      <c r="N6775" s="93"/>
      <c r="O6775" s="5"/>
    </row>
    <row r="6776" spans="2:15">
      <c r="B6776" s="14"/>
      <c r="C6776" s="37">
        <v>2</v>
      </c>
      <c r="D6776" s="98" t="s">
        <v>471</v>
      </c>
      <c r="E6776" s="125"/>
      <c r="F6776" s="125"/>
      <c r="G6776" s="125"/>
      <c r="H6776" s="126"/>
      <c r="I6776" s="91" t="s">
        <v>99</v>
      </c>
      <c r="J6776" s="92"/>
      <c r="K6776" s="93"/>
      <c r="L6776" s="91" t="s">
        <v>100</v>
      </c>
      <c r="M6776" s="92"/>
      <c r="N6776" s="93"/>
      <c r="O6776" s="5"/>
    </row>
    <row r="6777" spans="2:15">
      <c r="B6777" s="3"/>
      <c r="C6777" s="4"/>
      <c r="D6777" s="4"/>
      <c r="E6777" s="4"/>
      <c r="F6777" s="4"/>
      <c r="G6777" s="4"/>
      <c r="H6777" s="4"/>
      <c r="I6777" s="4"/>
      <c r="J6777" s="4"/>
      <c r="K6777" s="4"/>
      <c r="L6777" s="4"/>
      <c r="M6777" s="4"/>
      <c r="N6777" s="4"/>
      <c r="O6777" s="5"/>
    </row>
    <row r="6778" spans="2:15">
      <c r="B6778" s="6" t="s">
        <v>102</v>
      </c>
      <c r="C6778" s="7" t="s">
        <v>103</v>
      </c>
      <c r="D6778" s="7"/>
      <c r="E6778" s="7" t="s">
        <v>3</v>
      </c>
      <c r="F6778" s="7"/>
      <c r="G6778" s="7"/>
      <c r="H6778" s="7"/>
      <c r="I6778" s="11"/>
      <c r="J6778" s="11"/>
      <c r="K6778" s="11"/>
      <c r="L6778" s="11"/>
      <c r="M6778" s="11"/>
      <c r="N6778" s="11"/>
      <c r="O6778" s="9"/>
    </row>
    <row r="6779" spans="2:15">
      <c r="B6779" s="14"/>
      <c r="C6779" s="31" t="s">
        <v>40</v>
      </c>
      <c r="D6779" s="95" t="s">
        <v>104</v>
      </c>
      <c r="E6779" s="96"/>
      <c r="F6779" s="96"/>
      <c r="G6779" s="96"/>
      <c r="H6779" s="96"/>
      <c r="I6779" s="96"/>
      <c r="J6779" s="97"/>
      <c r="K6779" s="95" t="s">
        <v>105</v>
      </c>
      <c r="L6779" s="96"/>
      <c r="M6779" s="96"/>
      <c r="N6779" s="97"/>
      <c r="O6779" s="5"/>
    </row>
    <row r="6780" spans="2:15">
      <c r="B6780" s="6"/>
      <c r="C6780" s="29">
        <v>1</v>
      </c>
      <c r="D6780" s="91" t="s">
        <v>106</v>
      </c>
      <c r="E6780" s="92"/>
      <c r="F6780" s="92"/>
      <c r="G6780" s="92"/>
      <c r="H6780" s="92"/>
      <c r="I6780" s="92"/>
      <c r="J6780" s="93"/>
      <c r="K6780" s="91" t="s">
        <v>107</v>
      </c>
      <c r="L6780" s="92"/>
      <c r="M6780" s="92"/>
      <c r="N6780" s="93"/>
      <c r="O6780" s="9"/>
    </row>
    <row r="6781" spans="2:15">
      <c r="B6781" s="6"/>
      <c r="C6781" s="29">
        <v>2</v>
      </c>
      <c r="D6781" s="91" t="s">
        <v>108</v>
      </c>
      <c r="E6781" s="92"/>
      <c r="F6781" s="92"/>
      <c r="G6781" s="92"/>
      <c r="H6781" s="92"/>
      <c r="I6781" s="92"/>
      <c r="J6781" s="93"/>
      <c r="K6781" s="91" t="s">
        <v>109</v>
      </c>
      <c r="L6781" s="92"/>
      <c r="M6781" s="92"/>
      <c r="N6781" s="93"/>
      <c r="O6781" s="9"/>
    </row>
    <row r="6782" spans="2:15">
      <c r="B6782" s="6"/>
      <c r="C6782" s="29">
        <v>3</v>
      </c>
      <c r="D6782" s="91" t="s">
        <v>110</v>
      </c>
      <c r="E6782" s="92"/>
      <c r="F6782" s="92"/>
      <c r="G6782" s="92"/>
      <c r="H6782" s="92"/>
      <c r="I6782" s="92"/>
      <c r="J6782" s="93"/>
      <c r="K6782" s="91" t="s">
        <v>111</v>
      </c>
      <c r="L6782" s="92"/>
      <c r="M6782" s="92"/>
      <c r="N6782" s="93"/>
      <c r="O6782" s="9"/>
    </row>
    <row r="6783" spans="2:15">
      <c r="B6783" s="6"/>
      <c r="C6783" s="29">
        <v>4</v>
      </c>
      <c r="D6783" s="91" t="s">
        <v>112</v>
      </c>
      <c r="E6783" s="92"/>
      <c r="F6783" s="92"/>
      <c r="G6783" s="92"/>
      <c r="H6783" s="92"/>
      <c r="I6783" s="92"/>
      <c r="J6783" s="93"/>
      <c r="K6783" s="91" t="s">
        <v>113</v>
      </c>
      <c r="L6783" s="92"/>
      <c r="M6783" s="92"/>
      <c r="N6783" s="93"/>
      <c r="O6783" s="9"/>
    </row>
    <row r="6784" spans="2:15">
      <c r="B6784" s="6"/>
      <c r="C6784" s="29">
        <v>5</v>
      </c>
      <c r="D6784" s="91" t="s">
        <v>114</v>
      </c>
      <c r="E6784" s="92"/>
      <c r="F6784" s="92"/>
      <c r="G6784" s="92"/>
      <c r="H6784" s="92"/>
      <c r="I6784" s="92"/>
      <c r="J6784" s="93"/>
      <c r="K6784" s="91" t="s">
        <v>115</v>
      </c>
      <c r="L6784" s="92"/>
      <c r="M6784" s="92"/>
      <c r="N6784" s="93"/>
      <c r="O6784" s="9"/>
    </row>
    <row r="6785" spans="2:15">
      <c r="B6785" s="6"/>
      <c r="C6785" s="29">
        <v>6</v>
      </c>
      <c r="D6785" s="91" t="s">
        <v>116</v>
      </c>
      <c r="E6785" s="92"/>
      <c r="F6785" s="92"/>
      <c r="G6785" s="92"/>
      <c r="H6785" s="92"/>
      <c r="I6785" s="92"/>
      <c r="J6785" s="93"/>
      <c r="K6785" s="91" t="s">
        <v>117</v>
      </c>
      <c r="L6785" s="92"/>
      <c r="M6785" s="92"/>
      <c r="N6785" s="93"/>
      <c r="O6785" s="9"/>
    </row>
    <row r="6786" spans="2:15">
      <c r="B6786" s="6"/>
      <c r="C6786" s="29">
        <v>7</v>
      </c>
      <c r="D6786" s="91" t="s">
        <v>118</v>
      </c>
      <c r="E6786" s="92"/>
      <c r="F6786" s="92"/>
      <c r="G6786" s="92"/>
      <c r="H6786" s="92"/>
      <c r="I6786" s="92"/>
      <c r="J6786" s="93"/>
      <c r="K6786" s="91" t="s">
        <v>119</v>
      </c>
      <c r="L6786" s="92"/>
      <c r="M6786" s="92"/>
      <c r="N6786" s="93"/>
      <c r="O6786" s="9"/>
    </row>
    <row r="6787" spans="2:15">
      <c r="B6787" s="6"/>
      <c r="C6787" s="29">
        <v>8</v>
      </c>
      <c r="D6787" s="91" t="s">
        <v>120</v>
      </c>
      <c r="E6787" s="92"/>
      <c r="F6787" s="92"/>
      <c r="G6787" s="92"/>
      <c r="H6787" s="92"/>
      <c r="I6787" s="92"/>
      <c r="J6787" s="93"/>
      <c r="K6787" s="91" t="s">
        <v>121</v>
      </c>
      <c r="L6787" s="92"/>
      <c r="M6787" s="92"/>
      <c r="N6787" s="93"/>
      <c r="O6787" s="9"/>
    </row>
    <row r="6788" spans="2:15">
      <c r="B6788" s="6"/>
      <c r="C6788" s="29">
        <v>9</v>
      </c>
      <c r="D6788" s="91" t="s">
        <v>122</v>
      </c>
      <c r="E6788" s="92"/>
      <c r="F6788" s="92"/>
      <c r="G6788" s="92"/>
      <c r="H6788" s="92"/>
      <c r="I6788" s="92"/>
      <c r="J6788" s="93"/>
      <c r="K6788" s="91" t="s">
        <v>123</v>
      </c>
      <c r="L6788" s="92"/>
      <c r="M6788" s="92"/>
      <c r="N6788" s="93"/>
      <c r="O6788" s="9"/>
    </row>
    <row r="6789" spans="2:15">
      <c r="B6789" s="14"/>
      <c r="C6789" s="36"/>
      <c r="D6789" s="36"/>
      <c r="E6789" s="36"/>
      <c r="F6789" s="36"/>
      <c r="G6789" s="36"/>
      <c r="H6789" s="36"/>
      <c r="I6789" s="4"/>
      <c r="J6789" s="4"/>
      <c r="K6789" s="4"/>
      <c r="L6789" s="4"/>
      <c r="M6789" s="4"/>
      <c r="N6789" s="4"/>
      <c r="O6789" s="5"/>
    </row>
    <row r="6790" spans="2:15">
      <c r="B6790" s="6" t="s">
        <v>124</v>
      </c>
      <c r="C6790" s="94" t="s">
        <v>125</v>
      </c>
      <c r="D6790" s="94"/>
      <c r="E6790" s="11" t="s">
        <v>3</v>
      </c>
      <c r="F6790" s="11"/>
      <c r="G6790" s="11"/>
      <c r="H6790" s="11"/>
      <c r="I6790" s="11"/>
      <c r="J6790" s="11"/>
      <c r="K6790" s="11"/>
      <c r="L6790" s="11"/>
      <c r="M6790" s="11"/>
      <c r="N6790" s="11"/>
      <c r="O6790" s="9"/>
    </row>
    <row r="6791" spans="2:15">
      <c r="B6791" s="14"/>
      <c r="C6791" s="37" t="s">
        <v>40</v>
      </c>
      <c r="D6791" s="122" t="s">
        <v>126</v>
      </c>
      <c r="E6791" s="123"/>
      <c r="F6791" s="123"/>
      <c r="G6791" s="123"/>
      <c r="H6791" s="123"/>
      <c r="I6791" s="123"/>
      <c r="J6791" s="124"/>
      <c r="K6791" s="122" t="s">
        <v>127</v>
      </c>
      <c r="L6791" s="123"/>
      <c r="M6791" s="123"/>
      <c r="N6791" s="124"/>
      <c r="O6791" s="5"/>
    </row>
    <row r="6792" spans="2:15">
      <c r="B6792" s="6"/>
      <c r="C6792" s="29">
        <v>1</v>
      </c>
      <c r="D6792" s="91" t="s">
        <v>11</v>
      </c>
      <c r="E6792" s="92"/>
      <c r="F6792" s="92"/>
      <c r="G6792" s="92"/>
      <c r="H6792" s="92"/>
      <c r="I6792" s="92"/>
      <c r="J6792" s="93"/>
      <c r="K6792" s="91" t="s">
        <v>11</v>
      </c>
      <c r="L6792" s="92"/>
      <c r="M6792" s="92"/>
      <c r="N6792" s="93"/>
      <c r="O6792" s="9"/>
    </row>
    <row r="6793" spans="2:15">
      <c r="B6793" s="6"/>
      <c r="C6793" s="29">
        <v>2</v>
      </c>
      <c r="D6793" s="91" t="s">
        <v>11</v>
      </c>
      <c r="E6793" s="92"/>
      <c r="F6793" s="92"/>
      <c r="G6793" s="92"/>
      <c r="H6793" s="92"/>
      <c r="I6793" s="92"/>
      <c r="J6793" s="93"/>
      <c r="K6793" s="91" t="s">
        <v>11</v>
      </c>
      <c r="L6793" s="92"/>
      <c r="M6793" s="92"/>
      <c r="N6793" s="93"/>
      <c r="O6793" s="9"/>
    </row>
    <row r="6794" spans="2:15">
      <c r="B6794" s="3"/>
      <c r="C6794" s="4"/>
      <c r="D6794" s="4"/>
      <c r="E6794" s="4"/>
      <c r="F6794" s="30"/>
      <c r="G6794" s="30"/>
      <c r="H6794" s="30"/>
      <c r="I6794" s="30"/>
      <c r="J6794" s="30"/>
      <c r="K6794" s="30"/>
      <c r="L6794" s="30"/>
      <c r="M6794" s="30"/>
      <c r="N6794" s="30"/>
      <c r="O6794" s="5"/>
    </row>
    <row r="6795" spans="2:15">
      <c r="B6795" s="6" t="s">
        <v>128</v>
      </c>
      <c r="C6795" s="7" t="s">
        <v>129</v>
      </c>
      <c r="D6795" s="7"/>
      <c r="E6795" s="7" t="s">
        <v>3</v>
      </c>
      <c r="F6795" s="7"/>
      <c r="G6795" s="7"/>
      <c r="H6795" s="7"/>
      <c r="I6795" s="11"/>
      <c r="J6795" s="11"/>
      <c r="K6795" s="11"/>
      <c r="L6795" s="11"/>
      <c r="M6795" s="11"/>
      <c r="N6795" s="11"/>
      <c r="O6795" s="9"/>
    </row>
    <row r="6796" spans="2:15">
      <c r="B6796" s="32"/>
      <c r="C6796" s="7" t="s">
        <v>9</v>
      </c>
      <c r="D6796" s="38" t="s">
        <v>130</v>
      </c>
      <c r="E6796" s="38" t="s">
        <v>3</v>
      </c>
      <c r="F6796" s="88" t="s">
        <v>131</v>
      </c>
      <c r="G6796" s="88"/>
      <c r="H6796" s="87"/>
      <c r="I6796" s="87"/>
      <c r="J6796" s="87"/>
      <c r="K6796" s="87"/>
      <c r="L6796" s="87"/>
      <c r="M6796" s="87"/>
      <c r="N6796" s="87"/>
      <c r="O6796" s="9"/>
    </row>
    <row r="6797" spans="2:15">
      <c r="B6797" s="32"/>
      <c r="C6797" s="7" t="s">
        <v>12</v>
      </c>
      <c r="D6797" s="38" t="s">
        <v>132</v>
      </c>
      <c r="E6797" s="38" t="s">
        <v>3</v>
      </c>
      <c r="F6797" s="11" t="s">
        <v>133</v>
      </c>
      <c r="G6797" s="88" t="s">
        <v>134</v>
      </c>
      <c r="H6797" s="87"/>
      <c r="I6797" s="87"/>
      <c r="J6797" s="87"/>
      <c r="K6797" s="87"/>
      <c r="L6797" s="87"/>
      <c r="M6797" s="87"/>
      <c r="N6797" s="87"/>
      <c r="O6797" s="9"/>
    </row>
    <row r="6798" spans="2:15">
      <c r="B6798" s="32"/>
      <c r="C6798" s="7"/>
      <c r="D6798" s="38"/>
      <c r="E6798" s="38"/>
      <c r="F6798" s="11" t="s">
        <v>135</v>
      </c>
      <c r="G6798" s="87" t="s">
        <v>136</v>
      </c>
      <c r="H6798" s="87"/>
      <c r="I6798" s="87"/>
      <c r="J6798" s="87"/>
      <c r="K6798" s="87"/>
      <c r="L6798" s="87"/>
      <c r="M6798" s="87"/>
      <c r="N6798" s="87"/>
      <c r="O6798" s="9"/>
    </row>
    <row r="6799" spans="2:15">
      <c r="B6799" s="32"/>
      <c r="C6799" s="7"/>
      <c r="D6799" s="38"/>
      <c r="E6799" s="38"/>
      <c r="F6799" s="11" t="s">
        <v>137</v>
      </c>
      <c r="G6799" s="87" t="s">
        <v>138</v>
      </c>
      <c r="H6799" s="87"/>
      <c r="I6799" s="87"/>
      <c r="J6799" s="87"/>
      <c r="K6799" s="87"/>
      <c r="L6799" s="87"/>
      <c r="M6799" s="87"/>
      <c r="N6799" s="87"/>
      <c r="O6799" s="9"/>
    </row>
    <row r="6800" spans="2:15">
      <c r="B6800" s="32"/>
      <c r="C6800" s="7"/>
      <c r="D6800" s="38"/>
      <c r="E6800" s="38"/>
      <c r="F6800" s="11" t="s">
        <v>139</v>
      </c>
      <c r="G6800" s="87" t="s">
        <v>140</v>
      </c>
      <c r="H6800" s="87"/>
      <c r="I6800" s="87"/>
      <c r="J6800" s="87"/>
      <c r="K6800" s="87"/>
      <c r="L6800" s="87"/>
      <c r="M6800" s="87"/>
      <c r="N6800" s="87"/>
      <c r="O6800" s="9"/>
    </row>
    <row r="6801" spans="2:15">
      <c r="B6801" s="32"/>
      <c r="C6801" s="7" t="s">
        <v>14</v>
      </c>
      <c r="D6801" s="39" t="s">
        <v>141</v>
      </c>
      <c r="E6801" s="38" t="s">
        <v>3</v>
      </c>
      <c r="F6801" s="11" t="s">
        <v>142</v>
      </c>
      <c r="G6801" s="88" t="s">
        <v>143</v>
      </c>
      <c r="H6801" s="87"/>
      <c r="I6801" s="87"/>
      <c r="J6801" s="87"/>
      <c r="K6801" s="87"/>
      <c r="L6801" s="87"/>
      <c r="M6801" s="87"/>
      <c r="N6801" s="87"/>
      <c r="O6801" s="9"/>
    </row>
    <row r="6802" spans="2:15">
      <c r="B6802" s="32"/>
      <c r="C6802" s="7"/>
      <c r="D6802" s="39"/>
      <c r="E6802" s="38"/>
      <c r="F6802" s="11" t="s">
        <v>144</v>
      </c>
      <c r="G6802" s="88" t="s">
        <v>145</v>
      </c>
      <c r="H6802" s="87"/>
      <c r="I6802" s="87"/>
      <c r="J6802" s="87"/>
      <c r="K6802" s="87"/>
      <c r="L6802" s="87"/>
      <c r="M6802" s="87"/>
      <c r="N6802" s="87"/>
      <c r="O6802" s="9"/>
    </row>
    <row r="6803" spans="2:15">
      <c r="B6803" s="32"/>
      <c r="C6803" s="7"/>
      <c r="D6803" s="39"/>
      <c r="E6803" s="38"/>
      <c r="F6803" s="11" t="s">
        <v>146</v>
      </c>
      <c r="G6803" s="86" t="s">
        <v>147</v>
      </c>
      <c r="H6803" s="110"/>
      <c r="I6803" s="110"/>
      <c r="J6803" s="110"/>
      <c r="K6803" s="110"/>
      <c r="L6803" s="110"/>
      <c r="M6803" s="110"/>
      <c r="N6803" s="110"/>
      <c r="O6803" s="9"/>
    </row>
    <row r="6804" spans="2:15">
      <c r="B6804" s="32"/>
      <c r="C6804" s="7"/>
      <c r="D6804" s="39"/>
      <c r="E6804" s="38"/>
      <c r="F6804" s="11" t="s">
        <v>148</v>
      </c>
      <c r="G6804" s="86" t="s">
        <v>149</v>
      </c>
      <c r="H6804" s="110"/>
      <c r="I6804" s="110"/>
      <c r="J6804" s="110"/>
      <c r="K6804" s="110"/>
      <c r="L6804" s="110"/>
      <c r="M6804" s="110"/>
      <c r="N6804" s="110"/>
      <c r="O6804" s="9"/>
    </row>
    <row r="6805" spans="2:15">
      <c r="B6805" s="32"/>
      <c r="C6805" s="7" t="s">
        <v>17</v>
      </c>
      <c r="D6805" s="38" t="s">
        <v>150</v>
      </c>
      <c r="E6805" s="38" t="s">
        <v>3</v>
      </c>
      <c r="F6805" s="11" t="s">
        <v>151</v>
      </c>
      <c r="G6805" s="11" t="s">
        <v>3</v>
      </c>
      <c r="H6805" s="88" t="s">
        <v>152</v>
      </c>
      <c r="I6805" s="87"/>
      <c r="J6805" s="87"/>
      <c r="K6805" s="87"/>
      <c r="L6805" s="87"/>
      <c r="M6805" s="87"/>
      <c r="N6805" s="87"/>
      <c r="O6805" s="9"/>
    </row>
    <row r="6806" spans="2:15">
      <c r="B6806" s="32"/>
      <c r="C6806" s="7"/>
      <c r="D6806" s="38"/>
      <c r="E6806" s="38"/>
      <c r="F6806" s="11" t="s">
        <v>153</v>
      </c>
      <c r="G6806" s="11" t="s">
        <v>3</v>
      </c>
      <c r="H6806" s="11" t="s">
        <v>154</v>
      </c>
      <c r="I6806" s="40"/>
      <c r="J6806" s="40"/>
      <c r="K6806" s="40"/>
      <c r="L6806" s="40"/>
      <c r="M6806" s="40"/>
      <c r="N6806" s="40"/>
      <c r="O6806" s="9"/>
    </row>
    <row r="6807" spans="2:15">
      <c r="B6807" s="32"/>
      <c r="C6807" s="7" t="s">
        <v>20</v>
      </c>
      <c r="D6807" s="38" t="s">
        <v>155</v>
      </c>
      <c r="E6807" s="38" t="s">
        <v>3</v>
      </c>
      <c r="F6807" s="88" t="s">
        <v>156</v>
      </c>
      <c r="G6807" s="87"/>
      <c r="H6807" s="87"/>
      <c r="I6807" s="87"/>
      <c r="J6807" s="87"/>
      <c r="K6807" s="87"/>
      <c r="L6807" s="87"/>
      <c r="M6807" s="87"/>
      <c r="N6807" s="87"/>
      <c r="O6807" s="9"/>
    </row>
    <row r="6808" spans="2:15">
      <c r="B6808" s="32"/>
      <c r="C6808" s="7"/>
      <c r="D6808" s="38"/>
      <c r="E6808" s="38"/>
      <c r="F6808" s="88" t="s">
        <v>157</v>
      </c>
      <c r="G6808" s="87"/>
      <c r="H6808" s="87"/>
      <c r="I6808" s="87"/>
      <c r="J6808" s="87"/>
      <c r="K6808" s="87"/>
      <c r="L6808" s="87"/>
      <c r="M6808" s="87"/>
      <c r="N6808" s="87"/>
      <c r="O6808" s="9"/>
    </row>
    <row r="6809" spans="2:15">
      <c r="B6809" s="32"/>
      <c r="C6809" s="7"/>
      <c r="D6809" s="38"/>
      <c r="E6809" s="38"/>
      <c r="F6809" s="88" t="s">
        <v>158</v>
      </c>
      <c r="G6809" s="87"/>
      <c r="H6809" s="87"/>
      <c r="I6809" s="87"/>
      <c r="J6809" s="87"/>
      <c r="K6809" s="87"/>
      <c r="L6809" s="87"/>
      <c r="M6809" s="87"/>
      <c r="N6809" s="87"/>
      <c r="O6809" s="9"/>
    </row>
    <row r="6810" spans="2:15">
      <c r="B6810" s="32"/>
      <c r="C6810" s="7"/>
      <c r="D6810" s="38"/>
      <c r="E6810" s="38"/>
      <c r="F6810" s="88" t="s">
        <v>159</v>
      </c>
      <c r="G6810" s="87"/>
      <c r="H6810" s="87"/>
      <c r="I6810" s="87"/>
      <c r="J6810" s="87"/>
      <c r="K6810" s="87"/>
      <c r="L6810" s="87"/>
      <c r="M6810" s="87"/>
      <c r="N6810" s="87"/>
      <c r="O6810" s="9"/>
    </row>
    <row r="6811" spans="2:15">
      <c r="B6811" s="32"/>
      <c r="C6811" s="7"/>
      <c r="D6811" s="38"/>
      <c r="E6811" s="38"/>
      <c r="F6811" s="88" t="s">
        <v>160</v>
      </c>
      <c r="G6811" s="87"/>
      <c r="H6811" s="87"/>
      <c r="I6811" s="87"/>
      <c r="J6811" s="87"/>
      <c r="K6811" s="87"/>
      <c r="L6811" s="87"/>
      <c r="M6811" s="87"/>
      <c r="N6811" s="87"/>
      <c r="O6811" s="9"/>
    </row>
    <row r="6812" spans="2:15">
      <c r="B6812" s="32"/>
      <c r="C6812" s="7"/>
      <c r="D6812" s="38"/>
      <c r="E6812" s="38"/>
      <c r="F6812" s="88" t="s">
        <v>161</v>
      </c>
      <c r="G6812" s="87"/>
      <c r="H6812" s="87"/>
      <c r="I6812" s="87"/>
      <c r="J6812" s="87"/>
      <c r="K6812" s="87"/>
      <c r="L6812" s="87"/>
      <c r="M6812" s="87"/>
      <c r="N6812" s="87"/>
      <c r="O6812" s="9"/>
    </row>
    <row r="6813" spans="2:15">
      <c r="B6813" s="32"/>
      <c r="C6813" s="7" t="s">
        <v>22</v>
      </c>
      <c r="D6813" s="38" t="s">
        <v>162</v>
      </c>
      <c r="E6813" s="38" t="s">
        <v>3</v>
      </c>
      <c r="F6813" s="41" t="s">
        <v>163</v>
      </c>
      <c r="G6813" s="11"/>
      <c r="H6813" s="7" t="s">
        <v>164</v>
      </c>
      <c r="I6813" s="8"/>
      <c r="J6813" s="11" t="s">
        <v>165</v>
      </c>
      <c r="K6813" s="11"/>
      <c r="L6813" s="11"/>
      <c r="M6813" s="11"/>
      <c r="N6813" s="11"/>
      <c r="O6813" s="9"/>
    </row>
    <row r="6814" spans="2:15">
      <c r="B6814" s="32"/>
      <c r="C6814" s="7"/>
      <c r="D6814" s="38"/>
      <c r="E6814" s="42"/>
      <c r="F6814" s="41" t="s">
        <v>166</v>
      </c>
      <c r="G6814" s="28"/>
      <c r="H6814" s="7" t="s">
        <v>167</v>
      </c>
      <c r="I6814" s="43"/>
      <c r="J6814" s="7" t="s">
        <v>168</v>
      </c>
      <c r="K6814" s="11"/>
      <c r="L6814" s="11"/>
      <c r="M6814" s="11"/>
      <c r="N6814" s="11"/>
      <c r="O6814" s="9"/>
    </row>
    <row r="6815" spans="2:15">
      <c r="B6815" s="32"/>
      <c r="C6815" s="7"/>
      <c r="D6815" s="38"/>
      <c r="E6815" s="42"/>
      <c r="F6815" s="41" t="s">
        <v>169</v>
      </c>
      <c r="G6815" s="28"/>
      <c r="H6815" s="7" t="s">
        <v>170</v>
      </c>
      <c r="I6815" s="43"/>
      <c r="J6815" s="43" t="s">
        <v>168</v>
      </c>
      <c r="K6815" s="11"/>
      <c r="L6815" s="11"/>
      <c r="M6815" s="11"/>
      <c r="N6815" s="11"/>
      <c r="O6815" s="9"/>
    </row>
    <row r="6816" spans="2:15">
      <c r="B6816" s="32"/>
      <c r="C6816" s="7"/>
      <c r="D6816" s="38"/>
      <c r="E6816" s="42"/>
      <c r="F6816" s="41" t="s">
        <v>171</v>
      </c>
      <c r="G6816" s="28"/>
      <c r="H6816" s="7" t="s">
        <v>172</v>
      </c>
      <c r="I6816" s="43"/>
      <c r="J6816" s="43" t="s">
        <v>168</v>
      </c>
      <c r="K6816" s="11"/>
      <c r="L6816" s="11"/>
      <c r="M6816" s="11"/>
      <c r="N6816" s="11"/>
      <c r="O6816" s="9"/>
    </row>
    <row r="6817" spans="2:15">
      <c r="B6817" s="32"/>
      <c r="C6817" s="7"/>
      <c r="D6817" s="44"/>
      <c r="E6817" s="42"/>
      <c r="F6817" s="41" t="s">
        <v>173</v>
      </c>
      <c r="G6817" s="28"/>
      <c r="H6817" s="7" t="s">
        <v>174</v>
      </c>
      <c r="I6817" s="43"/>
      <c r="J6817" s="43" t="s">
        <v>168</v>
      </c>
      <c r="K6817" s="11"/>
      <c r="L6817" s="11"/>
      <c r="M6817" s="11"/>
      <c r="N6817" s="11"/>
      <c r="O6817" s="9"/>
    </row>
    <row r="6818" spans="2:15">
      <c r="B6818" s="32"/>
      <c r="C6818" s="7"/>
      <c r="D6818" s="44"/>
      <c r="E6818" s="42"/>
      <c r="F6818" s="41" t="s">
        <v>175</v>
      </c>
      <c r="G6818" s="28"/>
      <c r="H6818" s="7" t="s">
        <v>176</v>
      </c>
      <c r="I6818" s="43"/>
      <c r="J6818" s="43" t="s">
        <v>168</v>
      </c>
      <c r="K6818" s="11"/>
      <c r="L6818" s="11"/>
      <c r="M6818" s="11"/>
      <c r="N6818" s="11"/>
      <c r="O6818" s="9"/>
    </row>
    <row r="6819" spans="2:15">
      <c r="B6819" s="32"/>
      <c r="C6819" s="7" t="s">
        <v>24</v>
      </c>
      <c r="D6819" s="38" t="s">
        <v>177</v>
      </c>
      <c r="E6819" s="10"/>
      <c r="F6819" s="11" t="s">
        <v>178</v>
      </c>
      <c r="G6819" s="88" t="s">
        <v>179</v>
      </c>
      <c r="H6819" s="87"/>
      <c r="I6819" s="87"/>
      <c r="J6819" s="87"/>
      <c r="K6819" s="87"/>
      <c r="L6819" s="87"/>
      <c r="M6819" s="87"/>
      <c r="N6819" s="87"/>
      <c r="O6819" s="9"/>
    </row>
    <row r="6820" spans="2:15">
      <c r="B6820" s="32"/>
      <c r="C6820" s="11"/>
      <c r="D6820" s="44"/>
      <c r="E6820" s="44"/>
      <c r="F6820" s="28" t="s">
        <v>180</v>
      </c>
      <c r="G6820" s="88" t="s">
        <v>181</v>
      </c>
      <c r="H6820" s="87"/>
      <c r="I6820" s="87"/>
      <c r="J6820" s="87"/>
      <c r="K6820" s="87"/>
      <c r="L6820" s="87"/>
      <c r="M6820" s="87"/>
      <c r="N6820" s="87"/>
      <c r="O6820" s="9"/>
    </row>
    <row r="6821" spans="2:15">
      <c r="B6821" s="32"/>
      <c r="C6821" s="11"/>
      <c r="D6821" s="44"/>
      <c r="E6821" s="44"/>
      <c r="F6821" s="28" t="s">
        <v>182</v>
      </c>
      <c r="G6821" s="88" t="s">
        <v>183</v>
      </c>
      <c r="H6821" s="87"/>
      <c r="I6821" s="87"/>
      <c r="J6821" s="87"/>
      <c r="K6821" s="87"/>
      <c r="L6821" s="87"/>
      <c r="M6821" s="87"/>
      <c r="N6821" s="87"/>
      <c r="O6821" s="9"/>
    </row>
    <row r="6822" spans="2:15">
      <c r="B6822" s="32"/>
      <c r="C6822" s="11"/>
      <c r="D6822" s="44"/>
      <c r="E6822" s="44"/>
      <c r="F6822" s="28" t="s">
        <v>184</v>
      </c>
      <c r="G6822" s="88" t="s">
        <v>185</v>
      </c>
      <c r="H6822" s="88"/>
      <c r="I6822" s="88"/>
      <c r="J6822" s="88"/>
      <c r="K6822" s="88"/>
      <c r="L6822" s="88"/>
      <c r="M6822" s="88"/>
      <c r="N6822" s="88"/>
      <c r="O6822" s="9"/>
    </row>
    <row r="6823" spans="2:15">
      <c r="B6823" s="3"/>
      <c r="C6823" s="4"/>
      <c r="D6823" s="45"/>
      <c r="E6823" s="45"/>
      <c r="F6823" s="4"/>
      <c r="G6823" s="4"/>
      <c r="H6823" s="4"/>
      <c r="I6823" s="4"/>
      <c r="J6823" s="4"/>
      <c r="K6823" s="4"/>
      <c r="L6823" s="4"/>
      <c r="M6823" s="4"/>
      <c r="N6823" s="4"/>
      <c r="O6823" s="5"/>
    </row>
    <row r="6824" spans="2:15">
      <c r="B6824" s="6" t="s">
        <v>186</v>
      </c>
      <c r="C6824" s="89" t="s">
        <v>187</v>
      </c>
      <c r="D6824" s="90"/>
      <c r="E6824" s="7" t="s">
        <v>3</v>
      </c>
      <c r="F6824" s="7" t="s">
        <v>188</v>
      </c>
      <c r="G6824" s="7"/>
      <c r="H6824" s="10"/>
      <c r="I6824" s="7"/>
      <c r="J6824" s="11"/>
      <c r="K6824" s="11"/>
      <c r="L6824" s="11"/>
      <c r="M6824" s="11"/>
      <c r="N6824" s="11"/>
      <c r="O6824" s="9"/>
    </row>
    <row r="6825" spans="2:15">
      <c r="B6825" s="3"/>
      <c r="C6825" s="4"/>
      <c r="D6825" s="45"/>
      <c r="E6825" s="45"/>
      <c r="F6825" s="4"/>
      <c r="G6825" s="4"/>
      <c r="H6825" s="4"/>
      <c r="I6825" s="4"/>
      <c r="J6825" s="4"/>
      <c r="K6825" s="4"/>
      <c r="L6825" s="4"/>
      <c r="M6825" s="4"/>
      <c r="N6825" s="4"/>
      <c r="O6825" s="5"/>
    </row>
    <row r="6826" spans="2:15">
      <c r="B6826" s="6" t="s">
        <v>189</v>
      </c>
      <c r="C6826" s="7" t="s">
        <v>190</v>
      </c>
      <c r="D6826" s="7"/>
      <c r="E6826" s="38" t="s">
        <v>3</v>
      </c>
      <c r="F6826" s="28">
        <v>7</v>
      </c>
      <c r="G6826" s="11"/>
      <c r="H6826" s="11"/>
      <c r="I6826" s="11"/>
      <c r="J6826" s="7"/>
      <c r="K6826" s="11"/>
      <c r="L6826" s="11"/>
      <c r="M6826" s="11"/>
      <c r="N6826" s="11"/>
      <c r="O6826" s="9"/>
    </row>
    <row r="6827" spans="2:15">
      <c r="B6827" s="46"/>
      <c r="C6827" s="47"/>
      <c r="D6827" s="48"/>
      <c r="E6827" s="48"/>
      <c r="F6827" s="49"/>
      <c r="G6827" s="49"/>
      <c r="H6827" s="49"/>
      <c r="I6827" s="49"/>
      <c r="J6827" s="49"/>
      <c r="K6827" s="49"/>
      <c r="L6827" s="49"/>
      <c r="M6827" s="49"/>
      <c r="N6827" s="49"/>
      <c r="O6827" s="50"/>
    </row>
    <row r="6830" spans="2:15">
      <c r="K6830" s="55" t="s">
        <v>98</v>
      </c>
    </row>
    <row r="6831" spans="2:15">
      <c r="K6831" s="56" t="s">
        <v>644</v>
      </c>
    </row>
    <row r="6832" spans="2:15">
      <c r="K6832" s="58"/>
    </row>
    <row r="6833" spans="11:11">
      <c r="K6833" s="58"/>
    </row>
    <row r="6834" spans="11:11">
      <c r="K6834" s="58"/>
    </row>
    <row r="6835" spans="11:11">
      <c r="K6835" s="84" t="s">
        <v>645</v>
      </c>
    </row>
    <row r="6836" spans="11:11">
      <c r="K6836" s="57" t="s">
        <v>646</v>
      </c>
    </row>
    <row r="6923" spans="2:15">
      <c r="B6923" s="120" t="s">
        <v>0</v>
      </c>
      <c r="C6923" s="121"/>
      <c r="D6923" s="121"/>
      <c r="E6923" s="121"/>
      <c r="F6923" s="121"/>
      <c r="G6923" s="121"/>
      <c r="H6923" s="121"/>
      <c r="I6923" s="121"/>
      <c r="J6923" s="121"/>
      <c r="K6923" s="121"/>
      <c r="L6923" s="121"/>
      <c r="M6923" s="121"/>
      <c r="N6923" s="121"/>
      <c r="O6923" s="1"/>
    </row>
    <row r="6924" spans="2:15">
      <c r="B6924" s="3"/>
      <c r="C6924" s="4"/>
      <c r="D6924" s="4"/>
      <c r="E6924" s="4"/>
      <c r="F6924" s="4"/>
      <c r="G6924" s="4"/>
      <c r="H6924" s="4"/>
      <c r="I6924" s="4"/>
      <c r="J6924" s="4"/>
      <c r="K6924" s="4"/>
      <c r="L6924" s="4"/>
      <c r="M6924" s="4"/>
      <c r="N6924" s="4"/>
      <c r="O6924" s="5"/>
    </row>
    <row r="6925" spans="2:15">
      <c r="B6925" s="6" t="s">
        <v>1</v>
      </c>
      <c r="C6925" s="7" t="s">
        <v>2</v>
      </c>
      <c r="D6925" s="7"/>
      <c r="E6925" s="8" t="s">
        <v>3</v>
      </c>
      <c r="F6925" s="94" t="s">
        <v>498</v>
      </c>
      <c r="G6925" s="94"/>
      <c r="H6925" s="94"/>
      <c r="I6925" s="94"/>
      <c r="J6925" s="94"/>
      <c r="K6925" s="94"/>
      <c r="L6925" s="94"/>
      <c r="M6925" s="94"/>
      <c r="N6925" s="94"/>
      <c r="O6925" s="9"/>
    </row>
    <row r="6926" spans="2:15">
      <c r="B6926" s="6"/>
      <c r="C6926" s="7"/>
      <c r="D6926" s="7"/>
      <c r="E6926" s="8"/>
      <c r="F6926" s="7"/>
      <c r="G6926" s="7"/>
      <c r="H6926" s="7"/>
      <c r="I6926" s="7"/>
      <c r="J6926" s="7"/>
      <c r="K6926" s="7"/>
      <c r="L6926" s="7"/>
      <c r="M6926" s="7"/>
      <c r="N6926" s="7"/>
      <c r="O6926" s="9"/>
    </row>
    <row r="6927" spans="2:15">
      <c r="B6927" s="6" t="s">
        <v>4</v>
      </c>
      <c r="C6927" s="7" t="s">
        <v>5</v>
      </c>
      <c r="D6927" s="7"/>
      <c r="E6927" s="8" t="s">
        <v>3</v>
      </c>
      <c r="F6927" s="94"/>
      <c r="G6927" s="94"/>
      <c r="H6927" s="94"/>
      <c r="I6927" s="94"/>
      <c r="J6927" s="94"/>
      <c r="K6927" s="94"/>
      <c r="L6927" s="94"/>
      <c r="M6927" s="94"/>
      <c r="N6927" s="94"/>
      <c r="O6927" s="9"/>
    </row>
    <row r="6928" spans="2:15">
      <c r="B6928" s="6"/>
      <c r="C6928" s="7"/>
      <c r="D6928" s="7"/>
      <c r="E6928" s="8"/>
      <c r="F6928" s="7"/>
      <c r="G6928" s="7"/>
      <c r="H6928" s="7"/>
      <c r="I6928" s="7"/>
      <c r="J6928" s="7"/>
      <c r="K6928" s="7"/>
      <c r="L6928" s="7"/>
      <c r="M6928" s="7"/>
      <c r="N6928" s="7"/>
      <c r="O6928" s="9"/>
    </row>
    <row r="6929" spans="2:15">
      <c r="B6929" s="6" t="s">
        <v>6</v>
      </c>
      <c r="C6929" s="7" t="s">
        <v>7</v>
      </c>
      <c r="D6929" s="7"/>
      <c r="E6929" s="8" t="s">
        <v>3</v>
      </c>
      <c r="F6929" s="94" t="s">
        <v>8</v>
      </c>
      <c r="G6929" s="94"/>
      <c r="H6929" s="94"/>
      <c r="I6929" s="94"/>
      <c r="J6929" s="94"/>
      <c r="K6929" s="94"/>
      <c r="L6929" s="94"/>
      <c r="M6929" s="94"/>
      <c r="N6929" s="94"/>
      <c r="O6929" s="9"/>
    </row>
    <row r="6930" spans="2:15">
      <c r="B6930" s="6"/>
      <c r="C6930" s="7" t="s">
        <v>9</v>
      </c>
      <c r="D6930" s="11" t="s">
        <v>10</v>
      </c>
      <c r="E6930" s="8" t="s">
        <v>3</v>
      </c>
      <c r="F6930" s="94" t="s">
        <v>11</v>
      </c>
      <c r="G6930" s="94"/>
      <c r="H6930" s="94"/>
      <c r="I6930" s="94"/>
      <c r="J6930" s="94"/>
      <c r="K6930" s="94"/>
      <c r="L6930" s="94"/>
      <c r="M6930" s="94"/>
      <c r="N6930" s="94"/>
      <c r="O6930" s="9"/>
    </row>
    <row r="6931" spans="2:15">
      <c r="B6931" s="6"/>
      <c r="C6931" s="7" t="s">
        <v>12</v>
      </c>
      <c r="D6931" s="11" t="s">
        <v>13</v>
      </c>
      <c r="E6931" s="8" t="s">
        <v>3</v>
      </c>
      <c r="F6931" s="94" t="s">
        <v>11</v>
      </c>
      <c r="G6931" s="94"/>
      <c r="H6931" s="94"/>
      <c r="I6931" s="94"/>
      <c r="J6931" s="94"/>
      <c r="K6931" s="94"/>
      <c r="L6931" s="94"/>
      <c r="M6931" s="94"/>
      <c r="N6931" s="94"/>
      <c r="O6931" s="9"/>
    </row>
    <row r="6932" spans="2:15">
      <c r="B6932" s="6"/>
      <c r="C6932" s="7" t="s">
        <v>14</v>
      </c>
      <c r="D6932" s="11" t="s">
        <v>15</v>
      </c>
      <c r="E6932" s="8" t="s">
        <v>3</v>
      </c>
      <c r="F6932" s="94" t="s">
        <v>16</v>
      </c>
      <c r="G6932" s="94"/>
      <c r="H6932" s="94"/>
      <c r="I6932" s="94"/>
      <c r="J6932" s="94"/>
      <c r="K6932" s="94"/>
      <c r="L6932" s="94"/>
      <c r="M6932" s="94"/>
      <c r="N6932" s="94"/>
      <c r="O6932" s="9"/>
    </row>
    <row r="6933" spans="2:15">
      <c r="B6933" s="6"/>
      <c r="C6933" s="7" t="s">
        <v>17</v>
      </c>
      <c r="D6933" s="11" t="s">
        <v>18</v>
      </c>
      <c r="E6933" s="8" t="s">
        <v>3</v>
      </c>
      <c r="F6933" s="94" t="s">
        <v>441</v>
      </c>
      <c r="G6933" s="94"/>
      <c r="H6933" s="94"/>
      <c r="I6933" s="94"/>
      <c r="J6933" s="94"/>
      <c r="K6933" s="94"/>
      <c r="L6933" s="94"/>
      <c r="M6933" s="94"/>
      <c r="N6933" s="94"/>
      <c r="O6933" s="9"/>
    </row>
    <row r="6934" spans="2:15">
      <c r="B6934" s="6"/>
      <c r="C6934" s="7" t="s">
        <v>20</v>
      </c>
      <c r="D6934" s="11" t="s">
        <v>21</v>
      </c>
      <c r="E6934" s="8" t="s">
        <v>3</v>
      </c>
      <c r="F6934" s="94" t="s">
        <v>11</v>
      </c>
      <c r="G6934" s="94"/>
      <c r="H6934" s="94"/>
      <c r="I6934" s="94"/>
      <c r="J6934" s="94"/>
      <c r="K6934" s="94"/>
      <c r="L6934" s="94"/>
      <c r="M6934" s="94"/>
      <c r="N6934" s="94"/>
      <c r="O6934" s="9"/>
    </row>
    <row r="6935" spans="2:15">
      <c r="B6935" s="6"/>
      <c r="C6935" s="7" t="s">
        <v>22</v>
      </c>
      <c r="D6935" s="11" t="s">
        <v>23</v>
      </c>
      <c r="E6935" s="8" t="s">
        <v>3</v>
      </c>
      <c r="F6935" s="112" t="s">
        <v>11</v>
      </c>
      <c r="G6935" s="112"/>
      <c r="H6935" s="112"/>
      <c r="I6935" s="94"/>
      <c r="J6935" s="94"/>
      <c r="K6935" s="94"/>
      <c r="L6935" s="94"/>
      <c r="M6935" s="94"/>
      <c r="N6935" s="94"/>
      <c r="O6935" s="9"/>
    </row>
    <row r="6936" spans="2:15">
      <c r="B6936" s="6"/>
      <c r="C6936" s="7" t="s">
        <v>24</v>
      </c>
      <c r="D6936" s="11" t="s">
        <v>25</v>
      </c>
      <c r="E6936" s="8" t="s">
        <v>3</v>
      </c>
      <c r="F6936" s="112" t="s">
        <v>11</v>
      </c>
      <c r="G6936" s="112"/>
      <c r="H6936" s="112"/>
      <c r="I6936" s="94"/>
      <c r="J6936" s="94"/>
      <c r="K6936" s="94"/>
      <c r="L6936" s="94"/>
      <c r="M6936" s="94"/>
      <c r="N6936" s="94"/>
      <c r="O6936" s="9"/>
    </row>
    <row r="6937" spans="2:15">
      <c r="B6937" s="6"/>
      <c r="C6937" s="7"/>
      <c r="D6937" s="11"/>
      <c r="E6937" s="8"/>
      <c r="F6937" s="12"/>
      <c r="G6937" s="12"/>
      <c r="H6937" s="12"/>
      <c r="I6937" s="7"/>
      <c r="J6937" s="7"/>
      <c r="K6937" s="7"/>
      <c r="L6937" s="7"/>
      <c r="M6937" s="7"/>
      <c r="N6937" s="7"/>
      <c r="O6937" s="9"/>
    </row>
    <row r="6938" spans="2:15" ht="33" customHeight="1">
      <c r="B6938" s="6" t="s">
        <v>26</v>
      </c>
      <c r="C6938" s="7" t="s">
        <v>27</v>
      </c>
      <c r="D6938" s="7"/>
      <c r="E6938" s="8" t="s">
        <v>3</v>
      </c>
      <c r="F6938" s="89" t="s">
        <v>499</v>
      </c>
      <c r="G6938" s="89"/>
      <c r="H6938" s="89"/>
      <c r="I6938" s="89"/>
      <c r="J6938" s="89"/>
      <c r="K6938" s="89"/>
      <c r="L6938" s="89"/>
      <c r="M6938" s="89"/>
      <c r="N6938" s="89"/>
      <c r="O6938" s="9"/>
    </row>
    <row r="6939" spans="2:15">
      <c r="B6939" s="6"/>
      <c r="C6939" s="7"/>
      <c r="D6939" s="7"/>
      <c r="E6939" s="8"/>
      <c r="F6939" s="13"/>
      <c r="G6939" s="13"/>
      <c r="H6939" s="13"/>
      <c r="I6939" s="13"/>
      <c r="J6939" s="13"/>
      <c r="K6939" s="13"/>
      <c r="L6939" s="13"/>
      <c r="M6939" s="13"/>
      <c r="N6939" s="13"/>
      <c r="O6939" s="9"/>
    </row>
    <row r="6940" spans="2:15">
      <c r="B6940" s="6" t="s">
        <v>28</v>
      </c>
      <c r="C6940" s="7" t="s">
        <v>29</v>
      </c>
      <c r="D6940" s="7"/>
      <c r="E6940" s="8" t="s">
        <v>3</v>
      </c>
      <c r="F6940" s="113"/>
      <c r="G6940" s="113"/>
      <c r="H6940" s="113"/>
      <c r="I6940" s="113"/>
      <c r="J6940" s="113"/>
      <c r="K6940" s="113"/>
      <c r="L6940" s="113"/>
      <c r="M6940" s="113"/>
      <c r="N6940" s="113"/>
      <c r="O6940" s="9"/>
    </row>
    <row r="6941" spans="2:15">
      <c r="B6941" s="6"/>
      <c r="C6941" s="7" t="s">
        <v>9</v>
      </c>
      <c r="D6941" s="11" t="s">
        <v>30</v>
      </c>
      <c r="E6941" s="8" t="s">
        <v>31</v>
      </c>
      <c r="F6941" s="88" t="s">
        <v>500</v>
      </c>
      <c r="G6941" s="88"/>
      <c r="H6941" s="88"/>
      <c r="I6941" s="88"/>
      <c r="J6941" s="88"/>
      <c r="K6941" s="88"/>
      <c r="L6941" s="88"/>
      <c r="M6941" s="88"/>
      <c r="N6941" s="88"/>
      <c r="O6941" s="9"/>
    </row>
    <row r="6942" spans="2:15">
      <c r="B6942" s="6"/>
      <c r="C6942" s="7" t="s">
        <v>12</v>
      </c>
      <c r="D6942" s="11" t="s">
        <v>32</v>
      </c>
      <c r="E6942" s="8" t="s">
        <v>3</v>
      </c>
      <c r="F6942" s="7" t="s">
        <v>33</v>
      </c>
      <c r="G6942" s="52" t="s">
        <v>392</v>
      </c>
      <c r="H6942" s="7"/>
      <c r="I6942" s="7"/>
      <c r="J6942" s="7"/>
      <c r="K6942" s="7"/>
      <c r="L6942" s="7"/>
      <c r="M6942" s="7"/>
      <c r="N6942" s="7"/>
      <c r="O6942" s="9"/>
    </row>
    <row r="6943" spans="2:15">
      <c r="B6943" s="6"/>
      <c r="C6943" s="7"/>
      <c r="D6943" s="11"/>
      <c r="E6943" s="8"/>
      <c r="F6943" s="7" t="s">
        <v>34</v>
      </c>
      <c r="G6943" s="7" t="s">
        <v>204</v>
      </c>
      <c r="H6943" s="7"/>
      <c r="I6943" s="7"/>
      <c r="J6943" s="7"/>
      <c r="K6943" s="7"/>
      <c r="L6943" s="7"/>
      <c r="M6943" s="7"/>
      <c r="N6943" s="7"/>
      <c r="O6943" s="9"/>
    </row>
    <row r="6944" spans="2:15">
      <c r="B6944" s="6"/>
      <c r="C6944" s="7"/>
      <c r="D6944" s="11"/>
      <c r="E6944" s="8"/>
      <c r="F6944" s="7" t="s">
        <v>6</v>
      </c>
      <c r="G6944" s="7" t="s">
        <v>36</v>
      </c>
      <c r="H6944" s="7"/>
      <c r="I6944" s="7"/>
      <c r="J6944" s="7"/>
      <c r="K6944" s="7"/>
      <c r="L6944" s="7"/>
      <c r="M6944" s="7"/>
      <c r="N6944" s="7"/>
      <c r="O6944" s="9"/>
    </row>
    <row r="6945" spans="2:15">
      <c r="B6945" s="6"/>
      <c r="C6945" s="7" t="s">
        <v>14</v>
      </c>
      <c r="D6945" s="11" t="s">
        <v>37</v>
      </c>
      <c r="E6945" s="8" t="s">
        <v>3</v>
      </c>
      <c r="F6945" s="88"/>
      <c r="G6945" s="88"/>
      <c r="H6945" s="88"/>
      <c r="I6945" s="88"/>
      <c r="J6945" s="88"/>
      <c r="K6945" s="88"/>
      <c r="L6945" s="88"/>
      <c r="M6945" s="88"/>
      <c r="N6945" s="88"/>
      <c r="O6945" s="9"/>
    </row>
    <row r="6946" spans="2:15">
      <c r="B6946" s="6"/>
      <c r="C6946" s="7"/>
      <c r="D6946" s="11"/>
      <c r="E6946" s="8"/>
      <c r="F6946" s="13"/>
      <c r="G6946" s="13"/>
      <c r="H6946" s="13"/>
      <c r="I6946" s="13"/>
      <c r="J6946" s="13"/>
      <c r="K6946" s="13"/>
      <c r="L6946" s="13"/>
      <c r="M6946" s="13"/>
      <c r="N6946" s="13"/>
      <c r="O6946" s="9"/>
    </row>
    <row r="6947" spans="2:15">
      <c r="B6947" s="6" t="s">
        <v>38</v>
      </c>
      <c r="C6947" s="7" t="s">
        <v>39</v>
      </c>
      <c r="D6947" s="7"/>
      <c r="E6947" s="11" t="s">
        <v>3</v>
      </c>
      <c r="F6947" s="11"/>
      <c r="G6947" s="11"/>
      <c r="H6947" s="11"/>
      <c r="I6947" s="11"/>
      <c r="J6947" s="11"/>
      <c r="K6947" s="11"/>
      <c r="L6947" s="11"/>
      <c r="M6947" s="11"/>
      <c r="N6947" s="11"/>
      <c r="O6947" s="9"/>
    </row>
    <row r="6948" spans="2:15" ht="46.8">
      <c r="B6948" s="14"/>
      <c r="C6948" s="15" t="s">
        <v>40</v>
      </c>
      <c r="D6948" s="105" t="s">
        <v>41</v>
      </c>
      <c r="E6948" s="106"/>
      <c r="F6948" s="106"/>
      <c r="G6948" s="106"/>
      <c r="H6948" s="106"/>
      <c r="I6948" s="107"/>
      <c r="J6948" s="16" t="s">
        <v>42</v>
      </c>
      <c r="K6948" s="16" t="s">
        <v>43</v>
      </c>
      <c r="L6948" s="16" t="s">
        <v>44</v>
      </c>
      <c r="M6948" s="16" t="s">
        <v>45</v>
      </c>
      <c r="N6948" s="16" t="s">
        <v>46</v>
      </c>
      <c r="O6948" s="5"/>
    </row>
    <row r="6949" spans="2:15" ht="34.950000000000003" customHeight="1">
      <c r="B6949" s="6"/>
      <c r="C6949" s="53">
        <v>1</v>
      </c>
      <c r="D6949" s="127" t="s">
        <v>501</v>
      </c>
      <c r="E6949" s="128"/>
      <c r="F6949" s="129"/>
      <c r="G6949" s="129"/>
      <c r="H6949" s="129"/>
      <c r="I6949" s="130"/>
      <c r="J6949" s="17" t="s">
        <v>47</v>
      </c>
      <c r="K6949" s="18">
        <f t="shared" ref="K6949:K6954" si="84">6*50</f>
        <v>300</v>
      </c>
      <c r="L6949" s="19">
        <v>5</v>
      </c>
      <c r="M6949" s="20">
        <f>K6949*L6949</f>
        <v>1500</v>
      </c>
      <c r="N6949" s="21">
        <f>M6949/1250</f>
        <v>1.2</v>
      </c>
      <c r="O6949" s="9"/>
    </row>
    <row r="6950" spans="2:15" ht="34.950000000000003" customHeight="1">
      <c r="B6950" s="6"/>
      <c r="C6950" s="53">
        <v>2</v>
      </c>
      <c r="D6950" s="131" t="s">
        <v>502</v>
      </c>
      <c r="E6950" s="132"/>
      <c r="F6950" s="132"/>
      <c r="G6950" s="132"/>
      <c r="H6950" s="132"/>
      <c r="I6950" s="133"/>
      <c r="J6950" s="17" t="s">
        <v>47</v>
      </c>
      <c r="K6950" s="18">
        <f t="shared" si="84"/>
        <v>300</v>
      </c>
      <c r="L6950" s="19">
        <v>5</v>
      </c>
      <c r="M6950" s="20">
        <f t="shared" ref="M6950:M6957" si="85">K6950*L6950</f>
        <v>1500</v>
      </c>
      <c r="N6950" s="21">
        <f t="shared" ref="N6950:N6955" si="86">M6950/1250</f>
        <v>1.2</v>
      </c>
      <c r="O6950" s="9"/>
    </row>
    <row r="6951" spans="2:15" ht="34.950000000000003" customHeight="1">
      <c r="B6951" s="6"/>
      <c r="C6951" s="53">
        <v>3</v>
      </c>
      <c r="D6951" s="131" t="s">
        <v>503</v>
      </c>
      <c r="E6951" s="132"/>
      <c r="F6951" s="132"/>
      <c r="G6951" s="132"/>
      <c r="H6951" s="132"/>
      <c r="I6951" s="133"/>
      <c r="J6951" s="17" t="s">
        <v>47</v>
      </c>
      <c r="K6951" s="18">
        <f t="shared" si="84"/>
        <v>300</v>
      </c>
      <c r="L6951" s="19">
        <v>5</v>
      </c>
      <c r="M6951" s="20">
        <f t="shared" si="85"/>
        <v>1500</v>
      </c>
      <c r="N6951" s="21">
        <f t="shared" si="86"/>
        <v>1.2</v>
      </c>
      <c r="O6951" s="9"/>
    </row>
    <row r="6952" spans="2:15" ht="34.950000000000003" customHeight="1">
      <c r="B6952" s="6"/>
      <c r="C6952" s="53">
        <v>4</v>
      </c>
      <c r="D6952" s="131" t="s">
        <v>504</v>
      </c>
      <c r="E6952" s="132"/>
      <c r="F6952" s="132"/>
      <c r="G6952" s="132"/>
      <c r="H6952" s="132"/>
      <c r="I6952" s="133"/>
      <c r="J6952" s="17" t="s">
        <v>47</v>
      </c>
      <c r="K6952" s="18">
        <f t="shared" si="84"/>
        <v>300</v>
      </c>
      <c r="L6952" s="19">
        <v>5</v>
      </c>
      <c r="M6952" s="20">
        <f t="shared" si="85"/>
        <v>1500</v>
      </c>
      <c r="N6952" s="21">
        <f t="shared" si="86"/>
        <v>1.2</v>
      </c>
      <c r="O6952" s="9"/>
    </row>
    <row r="6953" spans="2:15" ht="34.950000000000003" customHeight="1">
      <c r="B6953" s="6"/>
      <c r="C6953" s="53">
        <v>5</v>
      </c>
      <c r="D6953" s="134" t="s">
        <v>505</v>
      </c>
      <c r="E6953" s="135"/>
      <c r="F6953" s="135"/>
      <c r="G6953" s="135"/>
      <c r="H6953" s="135"/>
      <c r="I6953" s="136"/>
      <c r="J6953" s="17" t="s">
        <v>47</v>
      </c>
      <c r="K6953" s="18">
        <f t="shared" si="84"/>
        <v>300</v>
      </c>
      <c r="L6953" s="19">
        <v>5</v>
      </c>
      <c r="M6953" s="20">
        <f t="shared" si="85"/>
        <v>1500</v>
      </c>
      <c r="N6953" s="21">
        <f t="shared" si="86"/>
        <v>1.2</v>
      </c>
      <c r="O6953" s="9"/>
    </row>
    <row r="6954" spans="2:15" ht="34.950000000000003" customHeight="1">
      <c r="B6954" s="6"/>
      <c r="C6954" s="53">
        <v>6</v>
      </c>
      <c r="D6954" s="131" t="s">
        <v>506</v>
      </c>
      <c r="E6954" s="132"/>
      <c r="F6954" s="132"/>
      <c r="G6954" s="132"/>
      <c r="H6954" s="132"/>
      <c r="I6954" s="133"/>
      <c r="J6954" s="17" t="s">
        <v>47</v>
      </c>
      <c r="K6954" s="18">
        <f t="shared" si="84"/>
        <v>300</v>
      </c>
      <c r="L6954" s="19">
        <v>5</v>
      </c>
      <c r="M6954" s="20">
        <f t="shared" si="85"/>
        <v>1500</v>
      </c>
      <c r="N6954" s="21">
        <f t="shared" si="86"/>
        <v>1.2</v>
      </c>
      <c r="O6954" s="9"/>
    </row>
    <row r="6955" spans="2:15" ht="34.950000000000003" customHeight="1">
      <c r="B6955" s="6"/>
      <c r="C6955" s="53">
        <v>7</v>
      </c>
      <c r="D6955" s="131" t="s">
        <v>507</v>
      </c>
      <c r="E6955" s="132"/>
      <c r="F6955" s="132"/>
      <c r="G6955" s="132"/>
      <c r="H6955" s="132"/>
      <c r="I6955" s="133"/>
      <c r="J6955" s="17" t="s">
        <v>47</v>
      </c>
      <c r="K6955" s="18">
        <f>36*50</f>
        <v>1800</v>
      </c>
      <c r="L6955" s="19">
        <v>5</v>
      </c>
      <c r="M6955" s="20">
        <f t="shared" si="85"/>
        <v>9000</v>
      </c>
      <c r="N6955" s="21">
        <f t="shared" si="86"/>
        <v>7.2</v>
      </c>
      <c r="O6955" s="9"/>
    </row>
    <row r="6956" spans="2:15" ht="34.950000000000003" customHeight="1">
      <c r="B6956" s="6"/>
      <c r="C6956" s="53">
        <v>8</v>
      </c>
      <c r="D6956" s="131" t="s">
        <v>508</v>
      </c>
      <c r="E6956" s="132"/>
      <c r="F6956" s="132"/>
      <c r="G6956" s="132"/>
      <c r="H6956" s="132"/>
      <c r="I6956" s="133"/>
      <c r="J6956" s="17" t="s">
        <v>47</v>
      </c>
      <c r="K6956" s="18">
        <f>80*50</f>
        <v>4000</v>
      </c>
      <c r="L6956" s="19">
        <v>5</v>
      </c>
      <c r="M6956" s="20">
        <f t="shared" si="85"/>
        <v>20000</v>
      </c>
      <c r="N6956" s="21">
        <f>M6956/1250</f>
        <v>16</v>
      </c>
      <c r="O6956" s="9"/>
    </row>
    <row r="6957" spans="2:15" ht="34.950000000000003" customHeight="1">
      <c r="B6957" s="6"/>
      <c r="C6957" s="53">
        <v>9</v>
      </c>
      <c r="D6957" s="134" t="s">
        <v>509</v>
      </c>
      <c r="E6957" s="135"/>
      <c r="F6957" s="135"/>
      <c r="G6957" s="135"/>
      <c r="H6957" s="135"/>
      <c r="I6957" s="136"/>
      <c r="J6957" s="17" t="s">
        <v>47</v>
      </c>
      <c r="K6957" s="18">
        <f>80*50</f>
        <v>4000</v>
      </c>
      <c r="L6957" s="19">
        <v>6</v>
      </c>
      <c r="M6957" s="20">
        <f t="shared" si="85"/>
        <v>24000</v>
      </c>
      <c r="N6957" s="21">
        <f t="shared" ref="N6957" si="87">M6957/1250</f>
        <v>19.2</v>
      </c>
      <c r="O6957" s="9"/>
    </row>
    <row r="6958" spans="2:15">
      <c r="B6958" s="14"/>
      <c r="C6958" s="137" t="s">
        <v>48</v>
      </c>
      <c r="D6958" s="138"/>
      <c r="E6958" s="138"/>
      <c r="F6958" s="138"/>
      <c r="G6958" s="138"/>
      <c r="H6958" s="138"/>
      <c r="I6958" s="138"/>
      <c r="J6958" s="138"/>
      <c r="K6958" s="138"/>
      <c r="L6958" s="139"/>
      <c r="M6958" s="25">
        <f>SUM(M6949:M6949)</f>
        <v>1500</v>
      </c>
      <c r="N6958" s="26">
        <f>SUM(N6949:N6957)</f>
        <v>49.599999999999994</v>
      </c>
      <c r="O6958" s="5"/>
    </row>
    <row r="6959" spans="2:15">
      <c r="B6959" s="14"/>
      <c r="C6959" s="118" t="s">
        <v>49</v>
      </c>
      <c r="D6959" s="119"/>
      <c r="E6959" s="119"/>
      <c r="F6959" s="119"/>
      <c r="G6959" s="119"/>
      <c r="H6959" s="119"/>
      <c r="I6959" s="119"/>
      <c r="J6959" s="119"/>
      <c r="K6959" s="119"/>
      <c r="L6959" s="119"/>
      <c r="M6959" s="119"/>
      <c r="N6959" s="27" t="str">
        <f>ROUND(N6958,0)&amp;" Orang"</f>
        <v>50 Orang</v>
      </c>
      <c r="O6959" s="5"/>
    </row>
    <row r="6960" spans="2:15">
      <c r="B6960" s="14"/>
      <c r="C6960" s="4"/>
      <c r="D6960" s="4"/>
      <c r="E6960" s="4"/>
      <c r="F6960" s="4"/>
      <c r="G6960" s="4"/>
      <c r="H6960" s="4"/>
      <c r="I6960" s="4"/>
      <c r="J6960" s="4"/>
      <c r="K6960" s="4"/>
      <c r="L6960" s="4"/>
      <c r="M6960" s="4"/>
      <c r="N6960" s="4"/>
      <c r="O6960" s="5"/>
    </row>
    <row r="6961" spans="2:15">
      <c r="B6961" s="6" t="s">
        <v>50</v>
      </c>
      <c r="C6961" s="7" t="s">
        <v>51</v>
      </c>
      <c r="D6961" s="7"/>
      <c r="E6961" s="8" t="s">
        <v>3</v>
      </c>
      <c r="F6961" s="88"/>
      <c r="G6961" s="88"/>
      <c r="H6961" s="88"/>
      <c r="I6961" s="88"/>
      <c r="J6961" s="88"/>
      <c r="K6961" s="88"/>
      <c r="L6961" s="88"/>
      <c r="M6961" s="88"/>
      <c r="N6961" s="88"/>
      <c r="O6961" s="9"/>
    </row>
    <row r="6962" spans="2:15">
      <c r="B6962" s="6"/>
      <c r="C6962" s="28">
        <v>1</v>
      </c>
      <c r="D6962" s="88" t="s">
        <v>510</v>
      </c>
      <c r="E6962" s="110"/>
      <c r="F6962" s="110"/>
      <c r="G6962" s="110"/>
      <c r="H6962" s="110"/>
      <c r="I6962" s="110"/>
      <c r="J6962" s="110"/>
      <c r="K6962" s="110"/>
      <c r="L6962" s="110"/>
      <c r="M6962" s="110"/>
      <c r="N6962" s="110"/>
      <c r="O6962" s="9"/>
    </row>
    <row r="6963" spans="2:15">
      <c r="B6963" s="6"/>
      <c r="C6963" s="28">
        <v>2</v>
      </c>
      <c r="D6963" s="88" t="s">
        <v>511</v>
      </c>
      <c r="E6963" s="111"/>
      <c r="F6963" s="111"/>
      <c r="G6963" s="111"/>
      <c r="H6963" s="111"/>
      <c r="I6963" s="111"/>
      <c r="J6963" s="111"/>
      <c r="K6963" s="111"/>
      <c r="L6963" s="111"/>
      <c r="M6963" s="111"/>
      <c r="N6963" s="111"/>
      <c r="O6963" s="9"/>
    </row>
    <row r="6964" spans="2:15">
      <c r="B6964" s="6"/>
      <c r="C6964" s="28">
        <v>3</v>
      </c>
      <c r="D6964" s="88" t="s">
        <v>512</v>
      </c>
      <c r="E6964" s="111"/>
      <c r="F6964" s="111"/>
      <c r="G6964" s="111"/>
      <c r="H6964" s="111"/>
      <c r="I6964" s="111"/>
      <c r="J6964" s="111"/>
      <c r="K6964" s="111"/>
      <c r="L6964" s="111"/>
      <c r="M6964" s="111"/>
      <c r="N6964" s="111"/>
      <c r="O6964" s="9"/>
    </row>
    <row r="6965" spans="2:15">
      <c r="B6965" s="6"/>
      <c r="C6965" s="28">
        <v>4</v>
      </c>
      <c r="D6965" s="88" t="s">
        <v>513</v>
      </c>
      <c r="E6965" s="111"/>
      <c r="F6965" s="111"/>
      <c r="G6965" s="111"/>
      <c r="H6965" s="111"/>
      <c r="I6965" s="111"/>
      <c r="J6965" s="111"/>
      <c r="K6965" s="111"/>
      <c r="L6965" s="111"/>
      <c r="M6965" s="111"/>
      <c r="N6965" s="111"/>
      <c r="O6965" s="9"/>
    </row>
    <row r="6966" spans="2:15">
      <c r="B6966" s="6"/>
      <c r="C6966" s="28">
        <v>5</v>
      </c>
      <c r="D6966" s="88" t="s">
        <v>514</v>
      </c>
      <c r="E6966" s="111"/>
      <c r="F6966" s="111"/>
      <c r="G6966" s="111"/>
      <c r="H6966" s="111"/>
      <c r="I6966" s="111"/>
      <c r="J6966" s="111"/>
      <c r="K6966" s="111"/>
      <c r="L6966" s="111"/>
      <c r="M6966" s="111"/>
      <c r="N6966" s="111"/>
      <c r="O6966" s="9"/>
    </row>
    <row r="6967" spans="2:15">
      <c r="B6967" s="6"/>
      <c r="C6967" s="28">
        <v>6</v>
      </c>
      <c r="D6967" s="88" t="s">
        <v>515</v>
      </c>
      <c r="E6967" s="111"/>
      <c r="F6967" s="111"/>
      <c r="G6967" s="111"/>
      <c r="H6967" s="111"/>
      <c r="I6967" s="111"/>
      <c r="J6967" s="111"/>
      <c r="K6967" s="111"/>
      <c r="L6967" s="111"/>
      <c r="M6967" s="111"/>
      <c r="N6967" s="111"/>
      <c r="O6967" s="9"/>
    </row>
    <row r="6968" spans="2:15">
      <c r="B6968" s="6"/>
      <c r="C6968" s="28">
        <v>7</v>
      </c>
      <c r="D6968" s="89" t="s">
        <v>516</v>
      </c>
      <c r="E6968" s="89"/>
      <c r="F6968" s="89"/>
      <c r="G6968" s="89"/>
      <c r="H6968" s="89"/>
      <c r="I6968" s="89"/>
      <c r="J6968" s="89"/>
      <c r="K6968" s="89"/>
      <c r="L6968" s="89"/>
      <c r="M6968" s="89"/>
      <c r="N6968" s="89"/>
      <c r="O6968" s="9"/>
    </row>
    <row r="6969" spans="2:15">
      <c r="B6969" s="6"/>
      <c r="C6969" s="28">
        <v>8</v>
      </c>
      <c r="D6969" s="89" t="s">
        <v>517</v>
      </c>
      <c r="E6969" s="89"/>
      <c r="F6969" s="89"/>
      <c r="G6969" s="89"/>
      <c r="H6969" s="89"/>
      <c r="I6969" s="89"/>
      <c r="J6969" s="89"/>
      <c r="K6969" s="89"/>
      <c r="L6969" s="89"/>
      <c r="M6969" s="89"/>
      <c r="N6969" s="89"/>
      <c r="O6969" s="140"/>
    </row>
    <row r="6970" spans="2:15">
      <c r="B6970" s="14"/>
      <c r="C6970" s="4"/>
      <c r="D6970" s="11"/>
      <c r="E6970" s="11"/>
      <c r="F6970" s="11"/>
      <c r="G6970" s="11"/>
      <c r="H6970" s="11"/>
      <c r="I6970" s="11"/>
      <c r="J6970" s="11"/>
      <c r="K6970" s="11"/>
      <c r="L6970" s="11"/>
      <c r="M6970" s="11"/>
      <c r="N6970" s="11"/>
      <c r="O6970" s="5"/>
    </row>
    <row r="6971" spans="2:15">
      <c r="B6971" s="6" t="s">
        <v>58</v>
      </c>
      <c r="C6971" s="7" t="s">
        <v>59</v>
      </c>
      <c r="D6971" s="7"/>
      <c r="E6971" s="11" t="s">
        <v>3</v>
      </c>
      <c r="F6971" s="11"/>
      <c r="G6971" s="11"/>
      <c r="H6971" s="11"/>
      <c r="I6971" s="11"/>
      <c r="J6971" s="11"/>
      <c r="K6971" s="11"/>
      <c r="L6971" s="11"/>
      <c r="M6971" s="11"/>
      <c r="N6971" s="11"/>
      <c r="O6971" s="9"/>
    </row>
    <row r="6972" spans="2:15">
      <c r="B6972" s="14"/>
      <c r="C6972" s="15" t="s">
        <v>40</v>
      </c>
      <c r="D6972" s="105" t="s">
        <v>59</v>
      </c>
      <c r="E6972" s="106"/>
      <c r="F6972" s="106"/>
      <c r="G6972" s="106"/>
      <c r="H6972" s="106"/>
      <c r="I6972" s="107"/>
      <c r="J6972" s="105" t="s">
        <v>60</v>
      </c>
      <c r="K6972" s="108"/>
      <c r="L6972" s="108"/>
      <c r="M6972" s="108"/>
      <c r="N6972" s="109"/>
      <c r="O6972" s="5"/>
    </row>
    <row r="6973" spans="2:15">
      <c r="B6973" s="3"/>
      <c r="C6973" s="29">
        <v>1</v>
      </c>
      <c r="D6973" s="98" t="s">
        <v>250</v>
      </c>
      <c r="E6973" s="99"/>
      <c r="F6973" s="99"/>
      <c r="G6973" s="99"/>
      <c r="H6973" s="99"/>
      <c r="I6973" s="100"/>
      <c r="J6973" s="98" t="s">
        <v>251</v>
      </c>
      <c r="K6973" s="99"/>
      <c r="L6973" s="99"/>
      <c r="M6973" s="99"/>
      <c r="N6973" s="100"/>
      <c r="O6973" s="5"/>
    </row>
    <row r="6974" spans="2:15">
      <c r="B6974" s="3"/>
      <c r="C6974" s="29">
        <v>2</v>
      </c>
      <c r="D6974" s="98" t="s">
        <v>252</v>
      </c>
      <c r="E6974" s="99"/>
      <c r="F6974" s="99"/>
      <c r="G6974" s="99"/>
      <c r="H6974" s="99"/>
      <c r="I6974" s="100"/>
      <c r="J6974" s="98" t="s">
        <v>253</v>
      </c>
      <c r="K6974" s="99"/>
      <c r="L6974" s="99"/>
      <c r="M6974" s="99"/>
      <c r="N6974" s="100"/>
      <c r="O6974" s="5"/>
    </row>
    <row r="6975" spans="2:15">
      <c r="B6975" s="3"/>
      <c r="C6975" s="29">
        <v>3</v>
      </c>
      <c r="D6975" s="98" t="s">
        <v>518</v>
      </c>
      <c r="E6975" s="99"/>
      <c r="F6975" s="99"/>
      <c r="G6975" s="99"/>
      <c r="H6975" s="99"/>
      <c r="I6975" s="100"/>
      <c r="J6975" s="98" t="s">
        <v>519</v>
      </c>
      <c r="K6975" s="99"/>
      <c r="L6975" s="99"/>
      <c r="M6975" s="99"/>
      <c r="N6975" s="100"/>
      <c r="O6975" s="5"/>
    </row>
    <row r="6976" spans="2:15">
      <c r="B6976" s="3"/>
      <c r="C6976" s="4"/>
      <c r="D6976" s="4"/>
      <c r="E6976" s="4"/>
      <c r="F6976" s="30"/>
      <c r="G6976" s="30"/>
      <c r="H6976" s="30"/>
      <c r="I6976" s="30"/>
      <c r="J6976" s="30"/>
      <c r="K6976" s="30"/>
      <c r="L6976" s="30"/>
      <c r="M6976" s="30"/>
      <c r="N6976" s="30"/>
      <c r="O6976" s="5"/>
    </row>
    <row r="6977" spans="2:15">
      <c r="B6977" s="6" t="s">
        <v>71</v>
      </c>
      <c r="C6977" s="7" t="s">
        <v>72</v>
      </c>
      <c r="D6977" s="11"/>
      <c r="E6977" s="11" t="s">
        <v>3</v>
      </c>
      <c r="F6977" s="11"/>
      <c r="G6977" s="11"/>
      <c r="H6977" s="11"/>
      <c r="I6977" s="11"/>
      <c r="J6977" s="11"/>
      <c r="K6977" s="11"/>
      <c r="L6977" s="11"/>
      <c r="M6977" s="11"/>
      <c r="N6977" s="11"/>
      <c r="O6977" s="9"/>
    </row>
    <row r="6978" spans="2:15">
      <c r="B6978" s="14"/>
      <c r="C6978" s="15" t="s">
        <v>40</v>
      </c>
      <c r="D6978" s="105" t="s">
        <v>72</v>
      </c>
      <c r="E6978" s="106"/>
      <c r="F6978" s="106"/>
      <c r="G6978" s="106"/>
      <c r="H6978" s="106"/>
      <c r="I6978" s="107"/>
      <c r="J6978" s="105" t="s">
        <v>60</v>
      </c>
      <c r="K6978" s="108"/>
      <c r="L6978" s="108"/>
      <c r="M6978" s="108"/>
      <c r="N6978" s="109"/>
      <c r="O6978" s="5"/>
    </row>
    <row r="6979" spans="2:15">
      <c r="B6979" s="3"/>
      <c r="C6979" s="29">
        <v>1</v>
      </c>
      <c r="D6979" s="98" t="s">
        <v>61</v>
      </c>
      <c r="E6979" s="99"/>
      <c r="F6979" s="99"/>
      <c r="G6979" s="99"/>
      <c r="H6979" s="99"/>
      <c r="I6979" s="100"/>
      <c r="J6979" s="98" t="s">
        <v>62</v>
      </c>
      <c r="K6979" s="99"/>
      <c r="L6979" s="99"/>
      <c r="M6979" s="99"/>
      <c r="N6979" s="100"/>
      <c r="O6979" s="5"/>
    </row>
    <row r="6980" spans="2:15">
      <c r="B6980" s="3"/>
      <c r="C6980" s="29">
        <v>2</v>
      </c>
      <c r="D6980" s="98" t="s">
        <v>65</v>
      </c>
      <c r="E6980" s="99"/>
      <c r="F6980" s="99"/>
      <c r="G6980" s="99"/>
      <c r="H6980" s="99"/>
      <c r="I6980" s="100"/>
      <c r="J6980" s="98" t="s">
        <v>66</v>
      </c>
      <c r="K6980" s="99"/>
      <c r="L6980" s="99"/>
      <c r="M6980" s="99"/>
      <c r="N6980" s="100"/>
      <c r="O6980" s="5"/>
    </row>
    <row r="6981" spans="2:15">
      <c r="B6981" s="3"/>
      <c r="C6981" s="29">
        <v>3</v>
      </c>
      <c r="D6981" s="98" t="s">
        <v>73</v>
      </c>
      <c r="E6981" s="99"/>
      <c r="F6981" s="99"/>
      <c r="G6981" s="99"/>
      <c r="H6981" s="99"/>
      <c r="I6981" s="100"/>
      <c r="J6981" s="98" t="s">
        <v>66</v>
      </c>
      <c r="K6981" s="99"/>
      <c r="L6981" s="99"/>
      <c r="M6981" s="99"/>
      <c r="N6981" s="100"/>
      <c r="O6981" s="5"/>
    </row>
    <row r="6982" spans="2:15">
      <c r="B6982" s="3"/>
      <c r="C6982" s="29">
        <v>4</v>
      </c>
      <c r="D6982" s="98" t="s">
        <v>74</v>
      </c>
      <c r="E6982" s="99"/>
      <c r="F6982" s="99"/>
      <c r="G6982" s="99"/>
      <c r="H6982" s="99"/>
      <c r="I6982" s="100"/>
      <c r="J6982" s="98" t="s">
        <v>75</v>
      </c>
      <c r="K6982" s="99"/>
      <c r="L6982" s="99"/>
      <c r="M6982" s="99"/>
      <c r="N6982" s="100"/>
      <c r="O6982" s="5"/>
    </row>
    <row r="6983" spans="2:15">
      <c r="B6983" s="3"/>
      <c r="C6983" s="29">
        <v>5</v>
      </c>
      <c r="D6983" s="98" t="s">
        <v>76</v>
      </c>
      <c r="E6983" s="99"/>
      <c r="F6983" s="99"/>
      <c r="G6983" s="99"/>
      <c r="H6983" s="99"/>
      <c r="I6983" s="100"/>
      <c r="J6983" s="98" t="s">
        <v>77</v>
      </c>
      <c r="K6983" s="99"/>
      <c r="L6983" s="99"/>
      <c r="M6983" s="99"/>
      <c r="N6983" s="100"/>
      <c r="O6983" s="5"/>
    </row>
    <row r="6984" spans="2:15">
      <c r="B6984" s="3"/>
      <c r="C6984" s="4"/>
      <c r="D6984" s="4"/>
      <c r="E6984" s="4"/>
      <c r="F6984" s="4"/>
      <c r="G6984" s="4"/>
      <c r="H6984" s="4"/>
      <c r="I6984" s="4"/>
      <c r="J6984" s="4"/>
      <c r="K6984" s="4"/>
      <c r="L6984" s="4"/>
      <c r="M6984" s="4"/>
      <c r="N6984" s="4"/>
      <c r="O6984" s="5"/>
    </row>
    <row r="6985" spans="2:15">
      <c r="B6985" s="6" t="s">
        <v>78</v>
      </c>
      <c r="C6985" s="7" t="s">
        <v>79</v>
      </c>
      <c r="D6985" s="7"/>
      <c r="E6985" s="8" t="s">
        <v>3</v>
      </c>
      <c r="F6985" s="11"/>
      <c r="G6985" s="11"/>
      <c r="H6985" s="11"/>
      <c r="I6985" s="11"/>
      <c r="J6985" s="11"/>
      <c r="K6985" s="11"/>
      <c r="L6985" s="11"/>
      <c r="M6985" s="11"/>
      <c r="N6985" s="11"/>
      <c r="O6985" s="9"/>
    </row>
    <row r="6986" spans="2:15">
      <c r="B6986" s="14"/>
      <c r="C6986" s="31" t="s">
        <v>40</v>
      </c>
      <c r="D6986" s="102" t="s">
        <v>80</v>
      </c>
      <c r="E6986" s="103"/>
      <c r="F6986" s="103"/>
      <c r="G6986" s="103"/>
      <c r="H6986" s="103"/>
      <c r="I6986" s="103"/>
      <c r="J6986" s="103"/>
      <c r="K6986" s="103"/>
      <c r="L6986" s="103"/>
      <c r="M6986" s="103"/>
      <c r="N6986" s="104"/>
      <c r="O6986" s="5"/>
    </row>
    <row r="6987" spans="2:15">
      <c r="B6987" s="6"/>
      <c r="C6987" s="29">
        <v>1</v>
      </c>
      <c r="D6987" s="98" t="s">
        <v>81</v>
      </c>
      <c r="E6987" s="99"/>
      <c r="F6987" s="99"/>
      <c r="G6987" s="99"/>
      <c r="H6987" s="99"/>
      <c r="I6987" s="99"/>
      <c r="J6987" s="99"/>
      <c r="K6987" s="99"/>
      <c r="L6987" s="99"/>
      <c r="M6987" s="99"/>
      <c r="N6987" s="100"/>
      <c r="O6987" s="9"/>
    </row>
    <row r="6988" spans="2:15">
      <c r="B6988" s="6"/>
      <c r="C6988" s="29">
        <v>2</v>
      </c>
      <c r="D6988" s="98" t="s">
        <v>235</v>
      </c>
      <c r="E6988" s="99"/>
      <c r="F6988" s="99"/>
      <c r="G6988" s="99"/>
      <c r="H6988" s="99"/>
      <c r="I6988" s="99"/>
      <c r="J6988" s="99"/>
      <c r="K6988" s="99"/>
      <c r="L6988" s="99"/>
      <c r="M6988" s="99"/>
      <c r="N6988" s="100"/>
      <c r="O6988" s="9"/>
    </row>
    <row r="6989" spans="2:15">
      <c r="B6989" s="32"/>
      <c r="C6989" s="29">
        <v>3</v>
      </c>
      <c r="D6989" s="98" t="s">
        <v>83</v>
      </c>
      <c r="E6989" s="99"/>
      <c r="F6989" s="99"/>
      <c r="G6989" s="99"/>
      <c r="H6989" s="99"/>
      <c r="I6989" s="99"/>
      <c r="J6989" s="99"/>
      <c r="K6989" s="99"/>
      <c r="L6989" s="99"/>
      <c r="M6989" s="99"/>
      <c r="N6989" s="100"/>
      <c r="O6989" s="33"/>
    </row>
    <row r="6990" spans="2:15">
      <c r="B6990" s="32"/>
      <c r="C6990" s="29">
        <v>4</v>
      </c>
      <c r="D6990" s="98" t="s">
        <v>520</v>
      </c>
      <c r="E6990" s="99"/>
      <c r="F6990" s="99"/>
      <c r="G6990" s="99"/>
      <c r="H6990" s="99"/>
      <c r="I6990" s="99"/>
      <c r="J6990" s="99"/>
      <c r="K6990" s="99"/>
      <c r="L6990" s="99"/>
      <c r="M6990" s="99"/>
      <c r="N6990" s="100"/>
      <c r="O6990" s="33"/>
    </row>
    <row r="6991" spans="2:15">
      <c r="B6991" s="32"/>
      <c r="C6991" s="29">
        <v>5</v>
      </c>
      <c r="D6991" s="98" t="s">
        <v>521</v>
      </c>
      <c r="E6991" s="99"/>
      <c r="F6991" s="99"/>
      <c r="G6991" s="99"/>
      <c r="H6991" s="99"/>
      <c r="I6991" s="99"/>
      <c r="J6991" s="99"/>
      <c r="K6991" s="99"/>
      <c r="L6991" s="99"/>
      <c r="M6991" s="99"/>
      <c r="N6991" s="100"/>
      <c r="O6991" s="9"/>
    </row>
    <row r="6992" spans="2:15">
      <c r="B6992" s="3"/>
      <c r="C6992" s="4"/>
      <c r="D6992" s="4"/>
      <c r="E6992" s="34"/>
      <c r="F6992" s="101"/>
      <c r="G6992" s="101"/>
      <c r="H6992" s="101"/>
      <c r="I6992" s="101"/>
      <c r="J6992" s="101"/>
      <c r="K6992" s="101"/>
      <c r="L6992" s="101"/>
      <c r="M6992" s="101"/>
      <c r="N6992" s="101"/>
      <c r="O6992" s="5"/>
    </row>
    <row r="6993" spans="2:15">
      <c r="B6993" s="6" t="s">
        <v>86</v>
      </c>
      <c r="C6993" s="7" t="s">
        <v>87</v>
      </c>
      <c r="D6993" s="7"/>
      <c r="E6993" s="8" t="s">
        <v>3</v>
      </c>
      <c r="F6993" s="11"/>
      <c r="G6993" s="11"/>
      <c r="H6993" s="11"/>
      <c r="I6993" s="11"/>
      <c r="J6993" s="11"/>
      <c r="K6993" s="11"/>
      <c r="L6993" s="11"/>
      <c r="M6993" s="11"/>
      <c r="N6993" s="11"/>
      <c r="O6993" s="9"/>
    </row>
    <row r="6994" spans="2:15">
      <c r="B6994" s="14"/>
      <c r="C6994" s="31" t="s">
        <v>40</v>
      </c>
      <c r="D6994" s="102" t="s">
        <v>80</v>
      </c>
      <c r="E6994" s="103"/>
      <c r="F6994" s="103"/>
      <c r="G6994" s="103"/>
      <c r="H6994" s="103"/>
      <c r="I6994" s="103"/>
      <c r="J6994" s="103"/>
      <c r="K6994" s="103"/>
      <c r="L6994" s="103"/>
      <c r="M6994" s="103"/>
      <c r="N6994" s="104"/>
      <c r="O6994" s="5"/>
    </row>
    <row r="6995" spans="2:15">
      <c r="B6995" s="6"/>
      <c r="C6995" s="29">
        <v>1</v>
      </c>
      <c r="D6995" s="98" t="s">
        <v>522</v>
      </c>
      <c r="E6995" s="99"/>
      <c r="F6995" s="99"/>
      <c r="G6995" s="99"/>
      <c r="H6995" s="99"/>
      <c r="I6995" s="99"/>
      <c r="J6995" s="99"/>
      <c r="K6995" s="99"/>
      <c r="L6995" s="99"/>
      <c r="M6995" s="99"/>
      <c r="N6995" s="100"/>
      <c r="O6995" s="9"/>
    </row>
    <row r="6996" spans="2:15">
      <c r="B6996" s="6"/>
      <c r="C6996" s="29">
        <v>2</v>
      </c>
      <c r="D6996" s="98" t="s">
        <v>523</v>
      </c>
      <c r="E6996" s="99"/>
      <c r="F6996" s="99"/>
      <c r="G6996" s="99"/>
      <c r="H6996" s="99"/>
      <c r="I6996" s="99"/>
      <c r="J6996" s="99"/>
      <c r="K6996" s="99"/>
      <c r="L6996" s="99"/>
      <c r="M6996" s="99"/>
      <c r="N6996" s="100"/>
      <c r="O6996" s="9"/>
    </row>
    <row r="6997" spans="2:15">
      <c r="B6997" s="32"/>
      <c r="C6997" s="29">
        <v>3</v>
      </c>
      <c r="D6997" s="98" t="s">
        <v>524</v>
      </c>
      <c r="E6997" s="99"/>
      <c r="F6997" s="99"/>
      <c r="G6997" s="99"/>
      <c r="H6997" s="99"/>
      <c r="I6997" s="99"/>
      <c r="J6997" s="99"/>
      <c r="K6997" s="99"/>
      <c r="L6997" s="99"/>
      <c r="M6997" s="99"/>
      <c r="N6997" s="100"/>
      <c r="O6997" s="33"/>
    </row>
    <row r="6998" spans="2:15">
      <c r="B6998" s="32"/>
      <c r="C6998" s="29">
        <v>4</v>
      </c>
      <c r="D6998" s="98" t="s">
        <v>525</v>
      </c>
      <c r="E6998" s="99"/>
      <c r="F6998" s="99"/>
      <c r="G6998" s="99"/>
      <c r="H6998" s="99"/>
      <c r="I6998" s="99"/>
      <c r="J6998" s="99"/>
      <c r="K6998" s="99"/>
      <c r="L6998" s="99"/>
      <c r="M6998" s="99"/>
      <c r="N6998" s="100"/>
      <c r="O6998" s="33"/>
    </row>
    <row r="6999" spans="2:15">
      <c r="B6999" s="32"/>
      <c r="C6999" s="29">
        <v>5</v>
      </c>
      <c r="D6999" s="98" t="s">
        <v>92</v>
      </c>
      <c r="E6999" s="99"/>
      <c r="F6999" s="99"/>
      <c r="G6999" s="99"/>
      <c r="H6999" s="99"/>
      <c r="I6999" s="99"/>
      <c r="J6999" s="99"/>
      <c r="K6999" s="99"/>
      <c r="L6999" s="99"/>
      <c r="M6999" s="99"/>
      <c r="N6999" s="100"/>
      <c r="O6999" s="9"/>
    </row>
    <row r="7000" spans="2:15">
      <c r="B7000" s="32"/>
      <c r="C7000" s="28"/>
      <c r="D7000" s="13"/>
      <c r="E7000" s="35"/>
      <c r="F7000" s="35"/>
      <c r="G7000" s="35"/>
      <c r="H7000" s="35"/>
      <c r="I7000" s="35"/>
      <c r="J7000" s="35"/>
      <c r="K7000" s="35"/>
      <c r="L7000" s="35"/>
      <c r="M7000" s="35"/>
      <c r="N7000" s="35"/>
      <c r="O7000" s="9"/>
    </row>
    <row r="7001" spans="2:15">
      <c r="B7001" s="6" t="s">
        <v>93</v>
      </c>
      <c r="C7001" s="7" t="s">
        <v>94</v>
      </c>
      <c r="D7001" s="7"/>
      <c r="E7001" s="8" t="s">
        <v>3</v>
      </c>
      <c r="F7001" s="11"/>
      <c r="G7001" s="11"/>
      <c r="H7001" s="11"/>
      <c r="I7001" s="11"/>
      <c r="J7001" s="11"/>
      <c r="K7001" s="11"/>
      <c r="L7001" s="11"/>
      <c r="M7001" s="11"/>
      <c r="N7001" s="11"/>
      <c r="O7001" s="9"/>
    </row>
    <row r="7002" spans="2:15">
      <c r="B7002" s="14"/>
      <c r="C7002" s="31" t="s">
        <v>40</v>
      </c>
      <c r="D7002" s="95" t="s">
        <v>95</v>
      </c>
      <c r="E7002" s="96"/>
      <c r="F7002" s="96"/>
      <c r="G7002" s="96"/>
      <c r="H7002" s="97"/>
      <c r="I7002" s="95" t="s">
        <v>96</v>
      </c>
      <c r="J7002" s="96"/>
      <c r="K7002" s="97"/>
      <c r="L7002" s="95" t="s">
        <v>97</v>
      </c>
      <c r="M7002" s="96"/>
      <c r="N7002" s="97"/>
      <c r="O7002" s="5"/>
    </row>
    <row r="7003" spans="2:15">
      <c r="B7003" s="14"/>
      <c r="C7003" s="29">
        <v>1</v>
      </c>
      <c r="D7003" s="91" t="s">
        <v>98</v>
      </c>
      <c r="E7003" s="92"/>
      <c r="F7003" s="92"/>
      <c r="G7003" s="92"/>
      <c r="H7003" s="93"/>
      <c r="I7003" s="91" t="s">
        <v>99</v>
      </c>
      <c r="J7003" s="92"/>
      <c r="K7003" s="93"/>
      <c r="L7003" s="91" t="s">
        <v>100</v>
      </c>
      <c r="M7003" s="92"/>
      <c r="N7003" s="93"/>
      <c r="O7003" s="5"/>
    </row>
    <row r="7004" spans="2:15">
      <c r="B7004" s="14"/>
      <c r="C7004" s="37">
        <v>2</v>
      </c>
      <c r="D7004" s="98" t="s">
        <v>471</v>
      </c>
      <c r="E7004" s="125"/>
      <c r="F7004" s="125"/>
      <c r="G7004" s="125"/>
      <c r="H7004" s="126"/>
      <c r="I7004" s="91" t="s">
        <v>99</v>
      </c>
      <c r="J7004" s="92"/>
      <c r="K7004" s="93"/>
      <c r="L7004" s="91" t="s">
        <v>100</v>
      </c>
      <c r="M7004" s="92"/>
      <c r="N7004" s="93"/>
      <c r="O7004" s="5"/>
    </row>
    <row r="7005" spans="2:15">
      <c r="B7005" s="3"/>
      <c r="C7005" s="4"/>
      <c r="D7005" s="4"/>
      <c r="E7005" s="4"/>
      <c r="F7005" s="4"/>
      <c r="G7005" s="4"/>
      <c r="H7005" s="4"/>
      <c r="I7005" s="4"/>
      <c r="J7005" s="4"/>
      <c r="K7005" s="4"/>
      <c r="L7005" s="4"/>
      <c r="M7005" s="4"/>
      <c r="N7005" s="4"/>
      <c r="O7005" s="5"/>
    </row>
    <row r="7006" spans="2:15">
      <c r="B7006" s="6" t="s">
        <v>102</v>
      </c>
      <c r="C7006" s="7" t="s">
        <v>103</v>
      </c>
      <c r="D7006" s="7"/>
      <c r="E7006" s="7" t="s">
        <v>3</v>
      </c>
      <c r="F7006" s="7"/>
      <c r="G7006" s="7"/>
      <c r="H7006" s="7"/>
      <c r="I7006" s="11"/>
      <c r="J7006" s="11"/>
      <c r="K7006" s="11"/>
      <c r="L7006" s="11"/>
      <c r="M7006" s="11"/>
      <c r="N7006" s="11"/>
      <c r="O7006" s="9"/>
    </row>
    <row r="7007" spans="2:15">
      <c r="B7007" s="14"/>
      <c r="C7007" s="31" t="s">
        <v>40</v>
      </c>
      <c r="D7007" s="95" t="s">
        <v>104</v>
      </c>
      <c r="E7007" s="96"/>
      <c r="F7007" s="96"/>
      <c r="G7007" s="96"/>
      <c r="H7007" s="96"/>
      <c r="I7007" s="96"/>
      <c r="J7007" s="97"/>
      <c r="K7007" s="95" t="s">
        <v>105</v>
      </c>
      <c r="L7007" s="96"/>
      <c r="M7007" s="96"/>
      <c r="N7007" s="97"/>
      <c r="O7007" s="5"/>
    </row>
    <row r="7008" spans="2:15">
      <c r="B7008" s="6"/>
      <c r="C7008" s="29">
        <v>1</v>
      </c>
      <c r="D7008" s="91" t="s">
        <v>106</v>
      </c>
      <c r="E7008" s="92"/>
      <c r="F7008" s="92"/>
      <c r="G7008" s="92"/>
      <c r="H7008" s="92"/>
      <c r="I7008" s="92"/>
      <c r="J7008" s="93"/>
      <c r="K7008" s="91" t="s">
        <v>107</v>
      </c>
      <c r="L7008" s="92"/>
      <c r="M7008" s="92"/>
      <c r="N7008" s="93"/>
      <c r="O7008" s="9"/>
    </row>
    <row r="7009" spans="2:15">
      <c r="B7009" s="6"/>
      <c r="C7009" s="29">
        <v>2</v>
      </c>
      <c r="D7009" s="91" t="s">
        <v>108</v>
      </c>
      <c r="E7009" s="92"/>
      <c r="F7009" s="92"/>
      <c r="G7009" s="92"/>
      <c r="H7009" s="92"/>
      <c r="I7009" s="92"/>
      <c r="J7009" s="93"/>
      <c r="K7009" s="91" t="s">
        <v>109</v>
      </c>
      <c r="L7009" s="92"/>
      <c r="M7009" s="92"/>
      <c r="N7009" s="93"/>
      <c r="O7009" s="9"/>
    </row>
    <row r="7010" spans="2:15">
      <c r="B7010" s="6"/>
      <c r="C7010" s="29">
        <v>3</v>
      </c>
      <c r="D7010" s="91" t="s">
        <v>110</v>
      </c>
      <c r="E7010" s="92"/>
      <c r="F7010" s="92"/>
      <c r="G7010" s="92"/>
      <c r="H7010" s="92"/>
      <c r="I7010" s="92"/>
      <c r="J7010" s="93"/>
      <c r="K7010" s="91" t="s">
        <v>111</v>
      </c>
      <c r="L7010" s="92"/>
      <c r="M7010" s="92"/>
      <c r="N7010" s="93"/>
      <c r="O7010" s="9"/>
    </row>
    <row r="7011" spans="2:15">
      <c r="B7011" s="6"/>
      <c r="C7011" s="29">
        <v>4</v>
      </c>
      <c r="D7011" s="91" t="s">
        <v>112</v>
      </c>
      <c r="E7011" s="92"/>
      <c r="F7011" s="92"/>
      <c r="G7011" s="92"/>
      <c r="H7011" s="92"/>
      <c r="I7011" s="92"/>
      <c r="J7011" s="93"/>
      <c r="K7011" s="91" t="s">
        <v>113</v>
      </c>
      <c r="L7011" s="92"/>
      <c r="M7011" s="92"/>
      <c r="N7011" s="93"/>
      <c r="O7011" s="9"/>
    </row>
    <row r="7012" spans="2:15">
      <c r="B7012" s="6"/>
      <c r="C7012" s="29">
        <v>5</v>
      </c>
      <c r="D7012" s="91" t="s">
        <v>114</v>
      </c>
      <c r="E7012" s="92"/>
      <c r="F7012" s="92"/>
      <c r="G7012" s="92"/>
      <c r="H7012" s="92"/>
      <c r="I7012" s="92"/>
      <c r="J7012" s="93"/>
      <c r="K7012" s="91" t="s">
        <v>115</v>
      </c>
      <c r="L7012" s="92"/>
      <c r="M7012" s="92"/>
      <c r="N7012" s="93"/>
      <c r="O7012" s="9"/>
    </row>
    <row r="7013" spans="2:15">
      <c r="B7013" s="6"/>
      <c r="C7013" s="29">
        <v>6</v>
      </c>
      <c r="D7013" s="91" t="s">
        <v>116</v>
      </c>
      <c r="E7013" s="92"/>
      <c r="F7013" s="92"/>
      <c r="G7013" s="92"/>
      <c r="H7013" s="92"/>
      <c r="I7013" s="92"/>
      <c r="J7013" s="93"/>
      <c r="K7013" s="91" t="s">
        <v>117</v>
      </c>
      <c r="L7013" s="92"/>
      <c r="M7013" s="92"/>
      <c r="N7013" s="93"/>
      <c r="O7013" s="9"/>
    </row>
    <row r="7014" spans="2:15">
      <c r="B7014" s="6"/>
      <c r="C7014" s="29">
        <v>7</v>
      </c>
      <c r="D7014" s="91" t="s">
        <v>118</v>
      </c>
      <c r="E7014" s="92"/>
      <c r="F7014" s="92"/>
      <c r="G7014" s="92"/>
      <c r="H7014" s="92"/>
      <c r="I7014" s="92"/>
      <c r="J7014" s="93"/>
      <c r="K7014" s="91" t="s">
        <v>119</v>
      </c>
      <c r="L7014" s="92"/>
      <c r="M7014" s="92"/>
      <c r="N7014" s="93"/>
      <c r="O7014" s="9"/>
    </row>
    <row r="7015" spans="2:15">
      <c r="B7015" s="6"/>
      <c r="C7015" s="29">
        <v>8</v>
      </c>
      <c r="D7015" s="91" t="s">
        <v>120</v>
      </c>
      <c r="E7015" s="92"/>
      <c r="F7015" s="92"/>
      <c r="G7015" s="92"/>
      <c r="H7015" s="92"/>
      <c r="I7015" s="92"/>
      <c r="J7015" s="93"/>
      <c r="K7015" s="91" t="s">
        <v>121</v>
      </c>
      <c r="L7015" s="92"/>
      <c r="M7015" s="92"/>
      <c r="N7015" s="93"/>
      <c r="O7015" s="9"/>
    </row>
    <row r="7016" spans="2:15">
      <c r="B7016" s="6"/>
      <c r="C7016" s="29">
        <v>9</v>
      </c>
      <c r="D7016" s="91" t="s">
        <v>122</v>
      </c>
      <c r="E7016" s="92"/>
      <c r="F7016" s="92"/>
      <c r="G7016" s="92"/>
      <c r="H7016" s="92"/>
      <c r="I7016" s="92"/>
      <c r="J7016" s="93"/>
      <c r="K7016" s="91" t="s">
        <v>123</v>
      </c>
      <c r="L7016" s="92"/>
      <c r="M7016" s="92"/>
      <c r="N7016" s="93"/>
      <c r="O7016" s="9"/>
    </row>
    <row r="7017" spans="2:15">
      <c r="B7017" s="14"/>
      <c r="C7017" s="36"/>
      <c r="D7017" s="36"/>
      <c r="E7017" s="36"/>
      <c r="F7017" s="36"/>
      <c r="G7017" s="36"/>
      <c r="H7017" s="36"/>
      <c r="I7017" s="4"/>
      <c r="J7017" s="4"/>
      <c r="K7017" s="4"/>
      <c r="L7017" s="4"/>
      <c r="M7017" s="4"/>
      <c r="N7017" s="4"/>
      <c r="O7017" s="5"/>
    </row>
    <row r="7018" spans="2:15">
      <c r="B7018" s="6" t="s">
        <v>124</v>
      </c>
      <c r="C7018" s="94" t="s">
        <v>125</v>
      </c>
      <c r="D7018" s="94"/>
      <c r="E7018" s="11" t="s">
        <v>3</v>
      </c>
      <c r="F7018" s="11"/>
      <c r="G7018" s="11"/>
      <c r="H7018" s="11"/>
      <c r="I7018" s="11"/>
      <c r="J7018" s="11"/>
      <c r="K7018" s="11"/>
      <c r="L7018" s="11"/>
      <c r="M7018" s="11"/>
      <c r="N7018" s="11"/>
      <c r="O7018" s="9"/>
    </row>
    <row r="7019" spans="2:15">
      <c r="B7019" s="14"/>
      <c r="C7019" s="37" t="s">
        <v>40</v>
      </c>
      <c r="D7019" s="122" t="s">
        <v>126</v>
      </c>
      <c r="E7019" s="123"/>
      <c r="F7019" s="123"/>
      <c r="G7019" s="123"/>
      <c r="H7019" s="123"/>
      <c r="I7019" s="123"/>
      <c r="J7019" s="124"/>
      <c r="K7019" s="122" t="s">
        <v>127</v>
      </c>
      <c r="L7019" s="123"/>
      <c r="M7019" s="123"/>
      <c r="N7019" s="124"/>
      <c r="O7019" s="5"/>
    </row>
    <row r="7020" spans="2:15">
      <c r="B7020" s="6"/>
      <c r="C7020" s="29">
        <v>1</v>
      </c>
      <c r="D7020" s="91" t="s">
        <v>472</v>
      </c>
      <c r="E7020" s="92"/>
      <c r="F7020" s="92"/>
      <c r="G7020" s="92"/>
      <c r="H7020" s="92"/>
      <c r="I7020" s="92"/>
      <c r="J7020" s="93"/>
      <c r="K7020" s="91" t="s">
        <v>473</v>
      </c>
      <c r="L7020" s="92"/>
      <c r="M7020" s="92"/>
      <c r="N7020" s="93"/>
      <c r="O7020" s="9"/>
    </row>
    <row r="7021" spans="2:15">
      <c r="B7021" s="6"/>
      <c r="C7021" s="29">
        <v>2</v>
      </c>
      <c r="D7021" s="91" t="s">
        <v>474</v>
      </c>
      <c r="E7021" s="92"/>
      <c r="F7021" s="92"/>
      <c r="G7021" s="92"/>
      <c r="H7021" s="92"/>
      <c r="I7021" s="92"/>
      <c r="J7021" s="93"/>
      <c r="K7021" s="91" t="s">
        <v>475</v>
      </c>
      <c r="L7021" s="92"/>
      <c r="M7021" s="92"/>
      <c r="N7021" s="93"/>
      <c r="O7021" s="9"/>
    </row>
    <row r="7022" spans="2:15">
      <c r="B7022" s="3"/>
      <c r="C7022" s="4"/>
      <c r="D7022" s="4"/>
      <c r="E7022" s="4"/>
      <c r="F7022" s="30"/>
      <c r="G7022" s="30"/>
      <c r="H7022" s="30"/>
      <c r="I7022" s="30"/>
      <c r="J7022" s="30"/>
      <c r="K7022" s="30"/>
      <c r="L7022" s="30"/>
      <c r="M7022" s="30"/>
      <c r="N7022" s="30"/>
      <c r="O7022" s="5"/>
    </row>
    <row r="7023" spans="2:15">
      <c r="B7023" s="6" t="s">
        <v>128</v>
      </c>
      <c r="C7023" s="7" t="s">
        <v>129</v>
      </c>
      <c r="D7023" s="7"/>
      <c r="E7023" s="7" t="s">
        <v>3</v>
      </c>
      <c r="F7023" s="7"/>
      <c r="G7023" s="7"/>
      <c r="H7023" s="7"/>
      <c r="I7023" s="11"/>
      <c r="J7023" s="11"/>
      <c r="K7023" s="11"/>
      <c r="L7023" s="11"/>
      <c r="M7023" s="11"/>
      <c r="N7023" s="11"/>
      <c r="O7023" s="9"/>
    </row>
    <row r="7024" spans="2:15">
      <c r="B7024" s="32"/>
      <c r="C7024" s="7" t="s">
        <v>9</v>
      </c>
      <c r="D7024" s="38" t="s">
        <v>130</v>
      </c>
      <c r="E7024" s="38" t="s">
        <v>3</v>
      </c>
      <c r="F7024" s="88" t="s">
        <v>131</v>
      </c>
      <c r="G7024" s="88"/>
      <c r="H7024" s="87"/>
      <c r="I7024" s="87"/>
      <c r="J7024" s="87"/>
      <c r="K7024" s="87"/>
      <c r="L7024" s="87"/>
      <c r="M7024" s="87"/>
      <c r="N7024" s="87"/>
      <c r="O7024" s="9"/>
    </row>
    <row r="7025" spans="2:15">
      <c r="B7025" s="32"/>
      <c r="C7025" s="7" t="s">
        <v>12</v>
      </c>
      <c r="D7025" s="38" t="s">
        <v>132</v>
      </c>
      <c r="E7025" s="38" t="s">
        <v>3</v>
      </c>
      <c r="F7025" s="11" t="s">
        <v>133</v>
      </c>
      <c r="G7025" s="88" t="s">
        <v>134</v>
      </c>
      <c r="H7025" s="87"/>
      <c r="I7025" s="87"/>
      <c r="J7025" s="87"/>
      <c r="K7025" s="87"/>
      <c r="L7025" s="87"/>
      <c r="M7025" s="87"/>
      <c r="N7025" s="87"/>
      <c r="O7025" s="9"/>
    </row>
    <row r="7026" spans="2:15">
      <c r="B7026" s="32"/>
      <c r="C7026" s="7"/>
      <c r="D7026" s="38"/>
      <c r="E7026" s="38"/>
      <c r="F7026" s="11" t="s">
        <v>135</v>
      </c>
      <c r="G7026" s="87" t="s">
        <v>136</v>
      </c>
      <c r="H7026" s="87"/>
      <c r="I7026" s="87"/>
      <c r="J7026" s="87"/>
      <c r="K7026" s="87"/>
      <c r="L7026" s="87"/>
      <c r="M7026" s="87"/>
      <c r="N7026" s="87"/>
      <c r="O7026" s="9"/>
    </row>
    <row r="7027" spans="2:15">
      <c r="B7027" s="32"/>
      <c r="C7027" s="7"/>
      <c r="D7027" s="38"/>
      <c r="E7027" s="38"/>
      <c r="F7027" s="11" t="s">
        <v>137</v>
      </c>
      <c r="G7027" s="87" t="s">
        <v>138</v>
      </c>
      <c r="H7027" s="87"/>
      <c r="I7027" s="87"/>
      <c r="J7027" s="87"/>
      <c r="K7027" s="87"/>
      <c r="L7027" s="87"/>
      <c r="M7027" s="87"/>
      <c r="N7027" s="87"/>
      <c r="O7027" s="9"/>
    </row>
    <row r="7028" spans="2:15">
      <c r="B7028" s="32"/>
      <c r="C7028" s="7"/>
      <c r="D7028" s="38"/>
      <c r="E7028" s="38"/>
      <c r="F7028" s="11" t="s">
        <v>139</v>
      </c>
      <c r="G7028" s="87" t="s">
        <v>140</v>
      </c>
      <c r="H7028" s="87"/>
      <c r="I7028" s="87"/>
      <c r="J7028" s="87"/>
      <c r="K7028" s="87"/>
      <c r="L7028" s="87"/>
      <c r="M7028" s="87"/>
      <c r="N7028" s="87"/>
      <c r="O7028" s="9"/>
    </row>
    <row r="7029" spans="2:15">
      <c r="B7029" s="32"/>
      <c r="C7029" s="7" t="s">
        <v>14</v>
      </c>
      <c r="D7029" s="39" t="s">
        <v>141</v>
      </c>
      <c r="E7029" s="38" t="s">
        <v>3</v>
      </c>
      <c r="F7029" s="11" t="s">
        <v>142</v>
      </c>
      <c r="G7029" s="88" t="s">
        <v>143</v>
      </c>
      <c r="H7029" s="87"/>
      <c r="I7029" s="87"/>
      <c r="J7029" s="87"/>
      <c r="K7029" s="87"/>
      <c r="L7029" s="87"/>
      <c r="M7029" s="87"/>
      <c r="N7029" s="87"/>
      <c r="O7029" s="9"/>
    </row>
    <row r="7030" spans="2:15">
      <c r="B7030" s="32"/>
      <c r="C7030" s="7"/>
      <c r="D7030" s="39"/>
      <c r="E7030" s="38"/>
      <c r="F7030" s="11" t="s">
        <v>144</v>
      </c>
      <c r="G7030" s="88" t="s">
        <v>145</v>
      </c>
      <c r="H7030" s="87"/>
      <c r="I7030" s="87"/>
      <c r="J7030" s="87"/>
      <c r="K7030" s="87"/>
      <c r="L7030" s="87"/>
      <c r="M7030" s="87"/>
      <c r="N7030" s="87"/>
      <c r="O7030" s="9"/>
    </row>
    <row r="7031" spans="2:15">
      <c r="B7031" s="32"/>
      <c r="C7031" s="7"/>
      <c r="D7031" s="39"/>
      <c r="E7031" s="38"/>
      <c r="F7031" s="11" t="s">
        <v>146</v>
      </c>
      <c r="G7031" s="86" t="s">
        <v>147</v>
      </c>
      <c r="H7031" s="110"/>
      <c r="I7031" s="110"/>
      <c r="J7031" s="110"/>
      <c r="K7031" s="110"/>
      <c r="L7031" s="110"/>
      <c r="M7031" s="110"/>
      <c r="N7031" s="110"/>
      <c r="O7031" s="9"/>
    </row>
    <row r="7032" spans="2:15">
      <c r="B7032" s="32"/>
      <c r="C7032" s="7"/>
      <c r="D7032" s="39"/>
      <c r="E7032" s="38"/>
      <c r="F7032" s="11" t="s">
        <v>148</v>
      </c>
      <c r="G7032" s="86" t="s">
        <v>149</v>
      </c>
      <c r="H7032" s="110"/>
      <c r="I7032" s="110"/>
      <c r="J7032" s="110"/>
      <c r="K7032" s="110"/>
      <c r="L7032" s="110"/>
      <c r="M7032" s="110"/>
      <c r="N7032" s="110"/>
      <c r="O7032" s="9"/>
    </row>
    <row r="7033" spans="2:15">
      <c r="B7033" s="32"/>
      <c r="C7033" s="7" t="s">
        <v>17</v>
      </c>
      <c r="D7033" s="38" t="s">
        <v>150</v>
      </c>
      <c r="E7033" s="38" t="s">
        <v>3</v>
      </c>
      <c r="F7033" s="11" t="s">
        <v>151</v>
      </c>
      <c r="G7033" s="11" t="s">
        <v>3</v>
      </c>
      <c r="H7033" s="88" t="s">
        <v>152</v>
      </c>
      <c r="I7033" s="87"/>
      <c r="J7033" s="87"/>
      <c r="K7033" s="87"/>
      <c r="L7033" s="87"/>
      <c r="M7033" s="87"/>
      <c r="N7033" s="87"/>
      <c r="O7033" s="9"/>
    </row>
    <row r="7034" spans="2:15">
      <c r="B7034" s="32"/>
      <c r="C7034" s="7"/>
      <c r="D7034" s="38"/>
      <c r="E7034" s="38"/>
      <c r="F7034" s="11" t="s">
        <v>153</v>
      </c>
      <c r="G7034" s="11" t="s">
        <v>3</v>
      </c>
      <c r="H7034" s="11" t="s">
        <v>154</v>
      </c>
      <c r="I7034" s="40"/>
      <c r="J7034" s="40"/>
      <c r="K7034" s="40"/>
      <c r="L7034" s="40"/>
      <c r="M7034" s="40"/>
      <c r="N7034" s="40"/>
      <c r="O7034" s="9"/>
    </row>
    <row r="7035" spans="2:15">
      <c r="B7035" s="32"/>
      <c r="C7035" s="7" t="s">
        <v>20</v>
      </c>
      <c r="D7035" s="38" t="s">
        <v>155</v>
      </c>
      <c r="E7035" s="38" t="s">
        <v>3</v>
      </c>
      <c r="F7035" s="88" t="s">
        <v>156</v>
      </c>
      <c r="G7035" s="87"/>
      <c r="H7035" s="87"/>
      <c r="I7035" s="87"/>
      <c r="J7035" s="87"/>
      <c r="K7035" s="87"/>
      <c r="L7035" s="87"/>
      <c r="M7035" s="87"/>
      <c r="N7035" s="87"/>
      <c r="O7035" s="9"/>
    </row>
    <row r="7036" spans="2:15">
      <c r="B7036" s="32"/>
      <c r="C7036" s="7"/>
      <c r="D7036" s="38"/>
      <c r="E7036" s="38"/>
      <c r="F7036" s="88" t="s">
        <v>157</v>
      </c>
      <c r="G7036" s="87"/>
      <c r="H7036" s="87"/>
      <c r="I7036" s="87"/>
      <c r="J7036" s="87"/>
      <c r="K7036" s="87"/>
      <c r="L7036" s="87"/>
      <c r="M7036" s="87"/>
      <c r="N7036" s="87"/>
      <c r="O7036" s="9"/>
    </row>
    <row r="7037" spans="2:15">
      <c r="B7037" s="32"/>
      <c r="C7037" s="7"/>
      <c r="D7037" s="38"/>
      <c r="E7037" s="38"/>
      <c r="F7037" s="88" t="s">
        <v>158</v>
      </c>
      <c r="G7037" s="87"/>
      <c r="H7037" s="87"/>
      <c r="I7037" s="87"/>
      <c r="J7037" s="87"/>
      <c r="K7037" s="87"/>
      <c r="L7037" s="87"/>
      <c r="M7037" s="87"/>
      <c r="N7037" s="87"/>
      <c r="O7037" s="9"/>
    </row>
    <row r="7038" spans="2:15">
      <c r="B7038" s="32"/>
      <c r="C7038" s="7"/>
      <c r="D7038" s="38"/>
      <c r="E7038" s="38"/>
      <c r="F7038" s="88" t="s">
        <v>159</v>
      </c>
      <c r="G7038" s="87"/>
      <c r="H7038" s="87"/>
      <c r="I7038" s="87"/>
      <c r="J7038" s="87"/>
      <c r="K7038" s="87"/>
      <c r="L7038" s="87"/>
      <c r="M7038" s="87"/>
      <c r="N7038" s="87"/>
      <c r="O7038" s="9"/>
    </row>
    <row r="7039" spans="2:15">
      <c r="B7039" s="32"/>
      <c r="C7039" s="7"/>
      <c r="D7039" s="38"/>
      <c r="E7039" s="38"/>
      <c r="F7039" s="88" t="s">
        <v>160</v>
      </c>
      <c r="G7039" s="87"/>
      <c r="H7039" s="87"/>
      <c r="I7039" s="87"/>
      <c r="J7039" s="87"/>
      <c r="K7039" s="87"/>
      <c r="L7039" s="87"/>
      <c r="M7039" s="87"/>
      <c r="N7039" s="87"/>
      <c r="O7039" s="9"/>
    </row>
    <row r="7040" spans="2:15">
      <c r="B7040" s="32"/>
      <c r="C7040" s="7"/>
      <c r="D7040" s="38"/>
      <c r="E7040" s="38"/>
      <c r="F7040" s="88" t="s">
        <v>161</v>
      </c>
      <c r="G7040" s="87"/>
      <c r="H7040" s="87"/>
      <c r="I7040" s="87"/>
      <c r="J7040" s="87"/>
      <c r="K7040" s="87"/>
      <c r="L7040" s="87"/>
      <c r="M7040" s="87"/>
      <c r="N7040" s="87"/>
      <c r="O7040" s="9"/>
    </row>
    <row r="7041" spans="2:15">
      <c r="B7041" s="32"/>
      <c r="C7041" s="7" t="s">
        <v>22</v>
      </c>
      <c r="D7041" s="38" t="s">
        <v>162</v>
      </c>
      <c r="E7041" s="38" t="s">
        <v>3</v>
      </c>
      <c r="F7041" s="41" t="s">
        <v>163</v>
      </c>
      <c r="G7041" s="11"/>
      <c r="H7041" s="7" t="s">
        <v>164</v>
      </c>
      <c r="I7041" s="8"/>
      <c r="J7041" s="11" t="s">
        <v>165</v>
      </c>
      <c r="K7041" s="11"/>
      <c r="L7041" s="11"/>
      <c r="M7041" s="11"/>
      <c r="N7041" s="11"/>
      <c r="O7041" s="9"/>
    </row>
    <row r="7042" spans="2:15">
      <c r="B7042" s="32"/>
      <c r="C7042" s="7"/>
      <c r="D7042" s="38"/>
      <c r="E7042" s="42"/>
      <c r="F7042" s="41" t="s">
        <v>166</v>
      </c>
      <c r="G7042" s="28"/>
      <c r="H7042" s="7" t="s">
        <v>167</v>
      </c>
      <c r="I7042" s="43"/>
      <c r="J7042" s="7" t="s">
        <v>168</v>
      </c>
      <c r="K7042" s="11"/>
      <c r="L7042" s="11"/>
      <c r="M7042" s="11"/>
      <c r="N7042" s="11"/>
      <c r="O7042" s="9"/>
    </row>
    <row r="7043" spans="2:15">
      <c r="B7043" s="32"/>
      <c r="C7043" s="7"/>
      <c r="D7043" s="38"/>
      <c r="E7043" s="42"/>
      <c r="F7043" s="41" t="s">
        <v>169</v>
      </c>
      <c r="G7043" s="28"/>
      <c r="H7043" s="7" t="s">
        <v>170</v>
      </c>
      <c r="I7043" s="43"/>
      <c r="J7043" s="43" t="s">
        <v>168</v>
      </c>
      <c r="K7043" s="11"/>
      <c r="L7043" s="11"/>
      <c r="M7043" s="11"/>
      <c r="N7043" s="11"/>
      <c r="O7043" s="9"/>
    </row>
    <row r="7044" spans="2:15">
      <c r="B7044" s="32"/>
      <c r="C7044" s="7"/>
      <c r="D7044" s="38"/>
      <c r="E7044" s="42"/>
      <c r="F7044" s="41" t="s">
        <v>171</v>
      </c>
      <c r="G7044" s="28"/>
      <c r="H7044" s="7" t="s">
        <v>172</v>
      </c>
      <c r="I7044" s="43"/>
      <c r="J7044" s="43" t="s">
        <v>168</v>
      </c>
      <c r="K7044" s="11"/>
      <c r="L7044" s="11"/>
      <c r="M7044" s="11"/>
      <c r="N7044" s="11"/>
      <c r="O7044" s="9"/>
    </row>
    <row r="7045" spans="2:15">
      <c r="B7045" s="32"/>
      <c r="C7045" s="7"/>
      <c r="D7045" s="44"/>
      <c r="E7045" s="42"/>
      <c r="F7045" s="41" t="s">
        <v>173</v>
      </c>
      <c r="G7045" s="28"/>
      <c r="H7045" s="7" t="s">
        <v>174</v>
      </c>
      <c r="I7045" s="43"/>
      <c r="J7045" s="43" t="s">
        <v>168</v>
      </c>
      <c r="K7045" s="11"/>
      <c r="L7045" s="11"/>
      <c r="M7045" s="11"/>
      <c r="N7045" s="11"/>
      <c r="O7045" s="9"/>
    </row>
    <row r="7046" spans="2:15">
      <c r="B7046" s="32"/>
      <c r="C7046" s="7"/>
      <c r="D7046" s="44"/>
      <c r="E7046" s="42"/>
      <c r="F7046" s="41" t="s">
        <v>175</v>
      </c>
      <c r="G7046" s="28"/>
      <c r="H7046" s="7" t="s">
        <v>176</v>
      </c>
      <c r="I7046" s="43"/>
      <c r="J7046" s="43" t="s">
        <v>168</v>
      </c>
      <c r="K7046" s="11"/>
      <c r="L7046" s="11"/>
      <c r="M7046" s="11"/>
      <c r="N7046" s="11"/>
      <c r="O7046" s="9"/>
    </row>
    <row r="7047" spans="2:15">
      <c r="B7047" s="32"/>
      <c r="C7047" s="7" t="s">
        <v>24</v>
      </c>
      <c r="D7047" s="38" t="s">
        <v>177</v>
      </c>
      <c r="E7047" s="10"/>
      <c r="F7047" s="11" t="s">
        <v>178</v>
      </c>
      <c r="G7047" s="88" t="s">
        <v>179</v>
      </c>
      <c r="H7047" s="87"/>
      <c r="I7047" s="87"/>
      <c r="J7047" s="87"/>
      <c r="K7047" s="87"/>
      <c r="L7047" s="87"/>
      <c r="M7047" s="87"/>
      <c r="N7047" s="87"/>
      <c r="O7047" s="9"/>
    </row>
    <row r="7048" spans="2:15">
      <c r="B7048" s="32"/>
      <c r="C7048" s="11"/>
      <c r="D7048" s="44"/>
      <c r="E7048" s="44"/>
      <c r="F7048" s="28" t="s">
        <v>180</v>
      </c>
      <c r="G7048" s="88" t="s">
        <v>181</v>
      </c>
      <c r="H7048" s="87"/>
      <c r="I7048" s="87"/>
      <c r="J7048" s="87"/>
      <c r="K7048" s="87"/>
      <c r="L7048" s="87"/>
      <c r="M7048" s="87"/>
      <c r="N7048" s="87"/>
      <c r="O7048" s="9"/>
    </row>
    <row r="7049" spans="2:15">
      <c r="B7049" s="32"/>
      <c r="C7049" s="11"/>
      <c r="D7049" s="44"/>
      <c r="E7049" s="44"/>
      <c r="F7049" s="28" t="s">
        <v>182</v>
      </c>
      <c r="G7049" s="88" t="s">
        <v>183</v>
      </c>
      <c r="H7049" s="87"/>
      <c r="I7049" s="87"/>
      <c r="J7049" s="87"/>
      <c r="K7049" s="87"/>
      <c r="L7049" s="87"/>
      <c r="M7049" s="87"/>
      <c r="N7049" s="87"/>
      <c r="O7049" s="9"/>
    </row>
    <row r="7050" spans="2:15">
      <c r="B7050" s="32"/>
      <c r="C7050" s="11"/>
      <c r="D7050" s="44"/>
      <c r="E7050" s="44"/>
      <c r="F7050" s="28" t="s">
        <v>184</v>
      </c>
      <c r="G7050" s="88" t="s">
        <v>185</v>
      </c>
      <c r="H7050" s="88"/>
      <c r="I7050" s="88"/>
      <c r="J7050" s="88"/>
      <c r="K7050" s="88"/>
      <c r="L7050" s="88"/>
      <c r="M7050" s="88"/>
      <c r="N7050" s="88"/>
      <c r="O7050" s="9"/>
    </row>
    <row r="7051" spans="2:15">
      <c r="B7051" s="3"/>
      <c r="C7051" s="4"/>
      <c r="D7051" s="45"/>
      <c r="E7051" s="45"/>
      <c r="F7051" s="4"/>
      <c r="G7051" s="4"/>
      <c r="H7051" s="4"/>
      <c r="I7051" s="4"/>
      <c r="J7051" s="4"/>
      <c r="K7051" s="4"/>
      <c r="L7051" s="4"/>
      <c r="M7051" s="4"/>
      <c r="N7051" s="4"/>
      <c r="O7051" s="5"/>
    </row>
    <row r="7052" spans="2:15">
      <c r="B7052" s="6" t="s">
        <v>186</v>
      </c>
      <c r="C7052" s="89" t="s">
        <v>187</v>
      </c>
      <c r="D7052" s="90"/>
      <c r="E7052" s="7" t="s">
        <v>3</v>
      </c>
      <c r="F7052" s="7" t="s">
        <v>188</v>
      </c>
      <c r="G7052" s="7"/>
      <c r="H7052" s="10"/>
      <c r="I7052" s="7"/>
      <c r="J7052" s="11"/>
      <c r="K7052" s="11"/>
      <c r="L7052" s="11"/>
      <c r="M7052" s="11"/>
      <c r="N7052" s="11"/>
      <c r="O7052" s="9"/>
    </row>
    <row r="7053" spans="2:15">
      <c r="B7053" s="3"/>
      <c r="C7053" s="4"/>
      <c r="D7053" s="45"/>
      <c r="E7053" s="45"/>
      <c r="F7053" s="4"/>
      <c r="G7053" s="4"/>
      <c r="H7053" s="4"/>
      <c r="I7053" s="4"/>
      <c r="J7053" s="4"/>
      <c r="K7053" s="4"/>
      <c r="L7053" s="4"/>
      <c r="M7053" s="4"/>
      <c r="N7053" s="4"/>
      <c r="O7053" s="5"/>
    </row>
    <row r="7054" spans="2:15">
      <c r="B7054" s="6" t="s">
        <v>189</v>
      </c>
      <c r="C7054" s="7" t="s">
        <v>190</v>
      </c>
      <c r="D7054" s="7"/>
      <c r="E7054" s="38" t="s">
        <v>3</v>
      </c>
      <c r="F7054" s="28">
        <v>6</v>
      </c>
      <c r="G7054" s="11"/>
      <c r="H7054" s="11"/>
      <c r="I7054" s="11"/>
      <c r="J7054" s="7"/>
      <c r="K7054" s="11"/>
      <c r="L7054" s="11"/>
      <c r="M7054" s="11"/>
      <c r="N7054" s="11"/>
      <c r="O7054" s="9"/>
    </row>
    <row r="7055" spans="2:15">
      <c r="B7055" s="46"/>
      <c r="C7055" s="47"/>
      <c r="D7055" s="48"/>
      <c r="E7055" s="48"/>
      <c r="F7055" s="49"/>
      <c r="G7055" s="49"/>
      <c r="H7055" s="49"/>
      <c r="I7055" s="49"/>
      <c r="J7055" s="49"/>
      <c r="K7055" s="49"/>
      <c r="L7055" s="49"/>
      <c r="M7055" s="49"/>
      <c r="N7055" s="49"/>
      <c r="O7055" s="50"/>
    </row>
    <row r="7059" spans="11:11">
      <c r="K7059" s="55" t="s">
        <v>98</v>
      </c>
    </row>
    <row r="7060" spans="11:11">
      <c r="K7060" s="56" t="s">
        <v>644</v>
      </c>
    </row>
    <row r="7061" spans="11:11">
      <c r="K7061" s="58"/>
    </row>
    <row r="7062" spans="11:11">
      <c r="K7062" s="58"/>
    </row>
    <row r="7063" spans="11:11">
      <c r="K7063" s="58"/>
    </row>
    <row r="7064" spans="11:11">
      <c r="K7064" s="84" t="s">
        <v>645</v>
      </c>
    </row>
    <row r="7065" spans="11:11">
      <c r="K7065" s="57" t="s">
        <v>646</v>
      </c>
    </row>
    <row r="7151" spans="2:15">
      <c r="B7151" s="120" t="s">
        <v>0</v>
      </c>
      <c r="C7151" s="121"/>
      <c r="D7151" s="121"/>
      <c r="E7151" s="121"/>
      <c r="F7151" s="121"/>
      <c r="G7151" s="121"/>
      <c r="H7151" s="121"/>
      <c r="I7151" s="121"/>
      <c r="J7151" s="121"/>
      <c r="K7151" s="121"/>
      <c r="L7151" s="121"/>
      <c r="M7151" s="121"/>
      <c r="N7151" s="121"/>
      <c r="O7151" s="1"/>
    </row>
    <row r="7152" spans="2:15">
      <c r="B7152" s="3"/>
      <c r="C7152" s="4"/>
      <c r="D7152" s="4"/>
      <c r="E7152" s="4"/>
      <c r="F7152" s="4"/>
      <c r="G7152" s="4"/>
      <c r="H7152" s="4"/>
      <c r="I7152" s="4"/>
      <c r="J7152" s="4"/>
      <c r="K7152" s="4"/>
      <c r="L7152" s="4"/>
      <c r="M7152" s="4"/>
      <c r="N7152" s="4"/>
      <c r="O7152" s="5"/>
    </row>
    <row r="7153" spans="2:15">
      <c r="B7153" s="6" t="s">
        <v>1</v>
      </c>
      <c r="C7153" s="7" t="s">
        <v>2</v>
      </c>
      <c r="D7153" s="7"/>
      <c r="E7153" s="8" t="s">
        <v>3</v>
      </c>
      <c r="F7153" s="94" t="s">
        <v>526</v>
      </c>
      <c r="G7153" s="94"/>
      <c r="H7153" s="94"/>
      <c r="I7153" s="94"/>
      <c r="J7153" s="94"/>
      <c r="K7153" s="94"/>
      <c r="L7153" s="94"/>
      <c r="M7153" s="94"/>
      <c r="N7153" s="94"/>
      <c r="O7153" s="9"/>
    </row>
    <row r="7154" spans="2:15">
      <c r="B7154" s="6"/>
      <c r="C7154" s="7"/>
      <c r="D7154" s="7"/>
      <c r="E7154" s="8"/>
      <c r="F7154" s="7"/>
      <c r="G7154" s="7"/>
      <c r="H7154" s="7"/>
      <c r="I7154" s="7"/>
      <c r="J7154" s="7"/>
      <c r="K7154" s="7"/>
      <c r="L7154" s="7"/>
      <c r="M7154" s="7"/>
      <c r="N7154" s="7"/>
      <c r="O7154" s="9"/>
    </row>
    <row r="7155" spans="2:15">
      <c r="B7155" s="6" t="s">
        <v>4</v>
      </c>
      <c r="C7155" s="7" t="s">
        <v>5</v>
      </c>
      <c r="D7155" s="7"/>
      <c r="E7155" s="8" t="s">
        <v>3</v>
      </c>
      <c r="F7155" s="94"/>
      <c r="G7155" s="94"/>
      <c r="H7155" s="94"/>
      <c r="I7155" s="94"/>
      <c r="J7155" s="94"/>
      <c r="K7155" s="94"/>
      <c r="L7155" s="94"/>
      <c r="M7155" s="94"/>
      <c r="N7155" s="94"/>
      <c r="O7155" s="9"/>
    </row>
    <row r="7156" spans="2:15">
      <c r="B7156" s="6"/>
      <c r="C7156" s="7"/>
      <c r="D7156" s="7"/>
      <c r="E7156" s="8"/>
      <c r="F7156" s="7"/>
      <c r="G7156" s="7"/>
      <c r="H7156" s="7"/>
      <c r="I7156" s="7"/>
      <c r="J7156" s="7"/>
      <c r="K7156" s="7"/>
      <c r="L7156" s="7"/>
      <c r="M7156" s="7"/>
      <c r="N7156" s="7"/>
      <c r="O7156" s="9"/>
    </row>
    <row r="7157" spans="2:15">
      <c r="B7157" s="6" t="s">
        <v>6</v>
      </c>
      <c r="C7157" s="7" t="s">
        <v>7</v>
      </c>
      <c r="D7157" s="7"/>
      <c r="E7157" s="8" t="s">
        <v>3</v>
      </c>
      <c r="F7157" s="94" t="s">
        <v>8</v>
      </c>
      <c r="G7157" s="94"/>
      <c r="H7157" s="94"/>
      <c r="I7157" s="94"/>
      <c r="J7157" s="94"/>
      <c r="K7157" s="94"/>
      <c r="L7157" s="94"/>
      <c r="M7157" s="94"/>
      <c r="N7157" s="94"/>
      <c r="O7157" s="9"/>
    </row>
    <row r="7158" spans="2:15">
      <c r="B7158" s="6"/>
      <c r="C7158" s="7" t="s">
        <v>9</v>
      </c>
      <c r="D7158" s="11" t="s">
        <v>10</v>
      </c>
      <c r="E7158" s="8" t="s">
        <v>3</v>
      </c>
      <c r="F7158" s="94" t="s">
        <v>11</v>
      </c>
      <c r="G7158" s="94"/>
      <c r="H7158" s="94"/>
      <c r="I7158" s="94"/>
      <c r="J7158" s="94"/>
      <c r="K7158" s="94"/>
      <c r="L7158" s="94"/>
      <c r="M7158" s="94"/>
      <c r="N7158" s="94"/>
      <c r="O7158" s="9"/>
    </row>
    <row r="7159" spans="2:15">
      <c r="B7159" s="6"/>
      <c r="C7159" s="7" t="s">
        <v>12</v>
      </c>
      <c r="D7159" s="11" t="s">
        <v>13</v>
      </c>
      <c r="E7159" s="8" t="s">
        <v>3</v>
      </c>
      <c r="F7159" s="94" t="s">
        <v>11</v>
      </c>
      <c r="G7159" s="94"/>
      <c r="H7159" s="94"/>
      <c r="I7159" s="94"/>
      <c r="J7159" s="94"/>
      <c r="K7159" s="94"/>
      <c r="L7159" s="94"/>
      <c r="M7159" s="94"/>
      <c r="N7159" s="94"/>
      <c r="O7159" s="9"/>
    </row>
    <row r="7160" spans="2:15">
      <c r="B7160" s="6"/>
      <c r="C7160" s="7" t="s">
        <v>14</v>
      </c>
      <c r="D7160" s="11" t="s">
        <v>15</v>
      </c>
      <c r="E7160" s="8" t="s">
        <v>3</v>
      </c>
      <c r="F7160" s="94" t="s">
        <v>16</v>
      </c>
      <c r="G7160" s="94"/>
      <c r="H7160" s="94"/>
      <c r="I7160" s="94"/>
      <c r="J7160" s="94"/>
      <c r="K7160" s="94"/>
      <c r="L7160" s="94"/>
      <c r="M7160" s="94"/>
      <c r="N7160" s="94"/>
      <c r="O7160" s="9"/>
    </row>
    <row r="7161" spans="2:15">
      <c r="B7161" s="6"/>
      <c r="C7161" s="7" t="s">
        <v>17</v>
      </c>
      <c r="D7161" s="11" t="s">
        <v>18</v>
      </c>
      <c r="E7161" s="8" t="s">
        <v>3</v>
      </c>
      <c r="F7161" s="94" t="s">
        <v>441</v>
      </c>
      <c r="G7161" s="94"/>
      <c r="H7161" s="94"/>
      <c r="I7161" s="94"/>
      <c r="J7161" s="94"/>
      <c r="K7161" s="94"/>
      <c r="L7161" s="94"/>
      <c r="M7161" s="94"/>
      <c r="N7161" s="94"/>
      <c r="O7161" s="9"/>
    </row>
    <row r="7162" spans="2:15">
      <c r="B7162" s="6"/>
      <c r="C7162" s="7" t="s">
        <v>20</v>
      </c>
      <c r="D7162" s="11" t="s">
        <v>21</v>
      </c>
      <c r="E7162" s="8" t="s">
        <v>3</v>
      </c>
      <c r="F7162" s="94" t="s">
        <v>11</v>
      </c>
      <c r="G7162" s="94"/>
      <c r="H7162" s="94"/>
      <c r="I7162" s="94"/>
      <c r="J7162" s="94"/>
      <c r="K7162" s="94"/>
      <c r="L7162" s="94"/>
      <c r="M7162" s="94"/>
      <c r="N7162" s="94"/>
      <c r="O7162" s="9"/>
    </row>
    <row r="7163" spans="2:15">
      <c r="B7163" s="6"/>
      <c r="C7163" s="7" t="s">
        <v>22</v>
      </c>
      <c r="D7163" s="11" t="s">
        <v>23</v>
      </c>
      <c r="E7163" s="8" t="s">
        <v>3</v>
      </c>
      <c r="F7163" s="112" t="s">
        <v>11</v>
      </c>
      <c r="G7163" s="112"/>
      <c r="H7163" s="112"/>
      <c r="I7163" s="94"/>
      <c r="J7163" s="94"/>
      <c r="K7163" s="94"/>
      <c r="L7163" s="94"/>
      <c r="M7163" s="94"/>
      <c r="N7163" s="94"/>
      <c r="O7163" s="9"/>
    </row>
    <row r="7164" spans="2:15">
      <c r="B7164" s="6"/>
      <c r="C7164" s="7" t="s">
        <v>24</v>
      </c>
      <c r="D7164" s="11" t="s">
        <v>25</v>
      </c>
      <c r="E7164" s="8" t="s">
        <v>3</v>
      </c>
      <c r="F7164" s="112" t="s">
        <v>11</v>
      </c>
      <c r="G7164" s="112"/>
      <c r="H7164" s="112"/>
      <c r="I7164" s="94"/>
      <c r="J7164" s="94"/>
      <c r="K7164" s="94"/>
      <c r="L7164" s="94"/>
      <c r="M7164" s="94"/>
      <c r="N7164" s="94"/>
      <c r="O7164" s="9"/>
    </row>
    <row r="7165" spans="2:15">
      <c r="B7165" s="6"/>
      <c r="C7165" s="7"/>
      <c r="D7165" s="11"/>
      <c r="E7165" s="8"/>
      <c r="F7165" s="12"/>
      <c r="G7165" s="12"/>
      <c r="H7165" s="12"/>
      <c r="I7165" s="7"/>
      <c r="J7165" s="7"/>
      <c r="K7165" s="7"/>
      <c r="L7165" s="7"/>
      <c r="M7165" s="7"/>
      <c r="N7165" s="7"/>
      <c r="O7165" s="9"/>
    </row>
    <row r="7166" spans="2:15" ht="45" customHeight="1">
      <c r="B7166" s="6" t="s">
        <v>26</v>
      </c>
      <c r="C7166" s="7" t="s">
        <v>27</v>
      </c>
      <c r="D7166" s="7"/>
      <c r="E7166" s="8" t="s">
        <v>3</v>
      </c>
      <c r="F7166" s="89" t="s">
        <v>477</v>
      </c>
      <c r="G7166" s="89"/>
      <c r="H7166" s="89"/>
      <c r="I7166" s="89"/>
      <c r="J7166" s="89"/>
      <c r="K7166" s="89"/>
      <c r="L7166" s="89"/>
      <c r="M7166" s="89"/>
      <c r="N7166" s="89"/>
      <c r="O7166" s="9"/>
    </row>
    <row r="7167" spans="2:15">
      <c r="B7167" s="6"/>
      <c r="C7167" s="7"/>
      <c r="D7167" s="7"/>
      <c r="E7167" s="8"/>
      <c r="F7167" s="13"/>
      <c r="G7167" s="13"/>
      <c r="H7167" s="13"/>
      <c r="I7167" s="13"/>
      <c r="J7167" s="13"/>
      <c r="K7167" s="13"/>
      <c r="L7167" s="13"/>
      <c r="M7167" s="13"/>
      <c r="N7167" s="13"/>
      <c r="O7167" s="9"/>
    </row>
    <row r="7168" spans="2:15">
      <c r="B7168" s="6" t="s">
        <v>28</v>
      </c>
      <c r="C7168" s="7" t="s">
        <v>29</v>
      </c>
      <c r="D7168" s="7"/>
      <c r="E7168" s="8" t="s">
        <v>3</v>
      </c>
      <c r="F7168" s="113"/>
      <c r="G7168" s="113"/>
      <c r="H7168" s="113"/>
      <c r="I7168" s="113"/>
      <c r="J7168" s="113"/>
      <c r="K7168" s="113"/>
      <c r="L7168" s="113"/>
      <c r="M7168" s="113"/>
      <c r="N7168" s="113"/>
      <c r="O7168" s="9"/>
    </row>
    <row r="7169" spans="2:15">
      <c r="B7169" s="6"/>
      <c r="C7169" s="7" t="s">
        <v>9</v>
      </c>
      <c r="D7169" s="11" t="s">
        <v>30</v>
      </c>
      <c r="E7169" s="8" t="s">
        <v>31</v>
      </c>
      <c r="F7169" s="88" t="s">
        <v>450</v>
      </c>
      <c r="G7169" s="88"/>
      <c r="H7169" s="88"/>
      <c r="I7169" s="88"/>
      <c r="J7169" s="88"/>
      <c r="K7169" s="88"/>
      <c r="L7169" s="88"/>
      <c r="M7169" s="88"/>
      <c r="N7169" s="88"/>
      <c r="O7169" s="9"/>
    </row>
    <row r="7170" spans="2:15">
      <c r="B7170" s="6"/>
      <c r="C7170" s="7" t="s">
        <v>12</v>
      </c>
      <c r="D7170" s="11" t="s">
        <v>32</v>
      </c>
      <c r="E7170" s="8" t="s">
        <v>3</v>
      </c>
      <c r="F7170" s="7" t="s">
        <v>33</v>
      </c>
      <c r="G7170" s="52" t="s">
        <v>392</v>
      </c>
      <c r="H7170" s="7"/>
      <c r="I7170" s="7"/>
      <c r="J7170" s="7"/>
      <c r="K7170" s="7"/>
      <c r="L7170" s="7"/>
      <c r="M7170" s="7"/>
      <c r="N7170" s="7"/>
      <c r="O7170" s="9"/>
    </row>
    <row r="7171" spans="2:15">
      <c r="B7171" s="6"/>
      <c r="C7171" s="7"/>
      <c r="D7171" s="11"/>
      <c r="E7171" s="8"/>
      <c r="F7171" s="7" t="s">
        <v>34</v>
      </c>
      <c r="G7171" s="7" t="s">
        <v>204</v>
      </c>
      <c r="H7171" s="7"/>
      <c r="I7171" s="7"/>
      <c r="J7171" s="7"/>
      <c r="K7171" s="7"/>
      <c r="L7171" s="7"/>
      <c r="M7171" s="7"/>
      <c r="N7171" s="7"/>
      <c r="O7171" s="9"/>
    </row>
    <row r="7172" spans="2:15">
      <c r="B7172" s="6"/>
      <c r="C7172" s="7"/>
      <c r="D7172" s="11"/>
      <c r="E7172" s="8"/>
      <c r="F7172" s="7" t="s">
        <v>6</v>
      </c>
      <c r="G7172" s="7" t="s">
        <v>36</v>
      </c>
      <c r="H7172" s="7"/>
      <c r="I7172" s="7"/>
      <c r="J7172" s="7"/>
      <c r="K7172" s="7"/>
      <c r="L7172" s="7"/>
      <c r="M7172" s="7"/>
      <c r="N7172" s="7"/>
      <c r="O7172" s="9"/>
    </row>
    <row r="7173" spans="2:15">
      <c r="B7173" s="6"/>
      <c r="C7173" s="7" t="s">
        <v>14</v>
      </c>
      <c r="D7173" s="11" t="s">
        <v>37</v>
      </c>
      <c r="E7173" s="8" t="s">
        <v>3</v>
      </c>
      <c r="F7173" s="88"/>
      <c r="G7173" s="88"/>
      <c r="H7173" s="88"/>
      <c r="I7173" s="88"/>
      <c r="J7173" s="88"/>
      <c r="K7173" s="88"/>
      <c r="L7173" s="88"/>
      <c r="M7173" s="88"/>
      <c r="N7173" s="88"/>
      <c r="O7173" s="9"/>
    </row>
    <row r="7174" spans="2:15">
      <c r="B7174" s="6"/>
      <c r="C7174" s="7"/>
      <c r="D7174" s="11"/>
      <c r="E7174" s="8"/>
      <c r="F7174" s="13"/>
      <c r="G7174" s="13"/>
      <c r="H7174" s="13"/>
      <c r="I7174" s="13"/>
      <c r="J7174" s="13"/>
      <c r="K7174" s="13"/>
      <c r="L7174" s="13"/>
      <c r="M7174" s="13"/>
      <c r="N7174" s="13"/>
      <c r="O7174" s="9"/>
    </row>
    <row r="7175" spans="2:15">
      <c r="B7175" s="6" t="s">
        <v>38</v>
      </c>
      <c r="C7175" s="7" t="s">
        <v>39</v>
      </c>
      <c r="D7175" s="7"/>
      <c r="E7175" s="11" t="s">
        <v>3</v>
      </c>
      <c r="F7175" s="11"/>
      <c r="G7175" s="11"/>
      <c r="H7175" s="11"/>
      <c r="I7175" s="11"/>
      <c r="J7175" s="11"/>
      <c r="K7175" s="11"/>
      <c r="L7175" s="11"/>
      <c r="M7175" s="11"/>
      <c r="N7175" s="11"/>
      <c r="O7175" s="9"/>
    </row>
    <row r="7176" spans="2:15" ht="46.8">
      <c r="B7176" s="14"/>
      <c r="C7176" s="15" t="s">
        <v>40</v>
      </c>
      <c r="D7176" s="105" t="s">
        <v>41</v>
      </c>
      <c r="E7176" s="106"/>
      <c r="F7176" s="106"/>
      <c r="G7176" s="106"/>
      <c r="H7176" s="106"/>
      <c r="I7176" s="107"/>
      <c r="J7176" s="16" t="s">
        <v>42</v>
      </c>
      <c r="K7176" s="16" t="s">
        <v>43</v>
      </c>
      <c r="L7176" s="16" t="s">
        <v>44</v>
      </c>
      <c r="M7176" s="16" t="s">
        <v>45</v>
      </c>
      <c r="N7176" s="16" t="s">
        <v>46</v>
      </c>
      <c r="O7176" s="5"/>
    </row>
    <row r="7177" spans="2:15" ht="34.950000000000003" customHeight="1">
      <c r="B7177" s="6"/>
      <c r="C7177" s="53">
        <v>1</v>
      </c>
      <c r="D7177" s="127" t="s">
        <v>501</v>
      </c>
      <c r="E7177" s="128"/>
      <c r="F7177" s="129"/>
      <c r="G7177" s="129"/>
      <c r="H7177" s="129"/>
      <c r="I7177" s="130"/>
      <c r="J7177" s="17" t="s">
        <v>47</v>
      </c>
      <c r="K7177" s="18">
        <f>155*200</f>
        <v>31000</v>
      </c>
      <c r="L7177" s="19">
        <v>5</v>
      </c>
      <c r="M7177" s="20">
        <f>K7177*L7177</f>
        <v>155000</v>
      </c>
      <c r="N7177" s="21">
        <f>M7177/1250</f>
        <v>124</v>
      </c>
      <c r="O7177" s="9"/>
    </row>
    <row r="7178" spans="2:15" ht="34.950000000000003" customHeight="1">
      <c r="B7178" s="6"/>
      <c r="C7178" s="53">
        <v>2</v>
      </c>
      <c r="D7178" s="131" t="s">
        <v>488</v>
      </c>
      <c r="E7178" s="132"/>
      <c r="F7178" s="132"/>
      <c r="G7178" s="132"/>
      <c r="H7178" s="132"/>
      <c r="I7178" s="133"/>
      <c r="J7178" s="17" t="s">
        <v>47</v>
      </c>
      <c r="K7178" s="18">
        <f>10*200</f>
        <v>2000</v>
      </c>
      <c r="L7178" s="19">
        <v>5</v>
      </c>
      <c r="M7178" s="20">
        <f t="shared" ref="M7178:M7189" si="88">K7178*L7178</f>
        <v>10000</v>
      </c>
      <c r="N7178" s="21">
        <f t="shared" ref="N7178:N7183" si="89">M7178/1250</f>
        <v>8</v>
      </c>
      <c r="O7178" s="9"/>
    </row>
    <row r="7179" spans="2:15" ht="34.950000000000003" customHeight="1">
      <c r="B7179" s="6"/>
      <c r="C7179" s="53">
        <v>3</v>
      </c>
      <c r="D7179" s="131" t="s">
        <v>503</v>
      </c>
      <c r="E7179" s="132"/>
      <c r="F7179" s="132"/>
      <c r="G7179" s="132"/>
      <c r="H7179" s="132"/>
      <c r="I7179" s="133"/>
      <c r="J7179" s="17" t="s">
        <v>47</v>
      </c>
      <c r="K7179" s="18">
        <f t="shared" ref="K7179:K7189" si="90">6*200</f>
        <v>1200</v>
      </c>
      <c r="L7179" s="19">
        <v>5</v>
      </c>
      <c r="M7179" s="20">
        <f t="shared" si="88"/>
        <v>6000</v>
      </c>
      <c r="N7179" s="21">
        <f t="shared" si="89"/>
        <v>4.8</v>
      </c>
      <c r="O7179" s="9"/>
    </row>
    <row r="7180" spans="2:15" ht="34.950000000000003" customHeight="1">
      <c r="B7180" s="6"/>
      <c r="C7180" s="53">
        <v>4</v>
      </c>
      <c r="D7180" s="131" t="s">
        <v>504</v>
      </c>
      <c r="E7180" s="132"/>
      <c r="F7180" s="132"/>
      <c r="G7180" s="132"/>
      <c r="H7180" s="132"/>
      <c r="I7180" s="133"/>
      <c r="J7180" s="17" t="s">
        <v>47</v>
      </c>
      <c r="K7180" s="18">
        <f>7*200</f>
        <v>1400</v>
      </c>
      <c r="L7180" s="19">
        <v>5</v>
      </c>
      <c r="M7180" s="20">
        <f t="shared" si="88"/>
        <v>7000</v>
      </c>
      <c r="N7180" s="21">
        <f t="shared" si="89"/>
        <v>5.6</v>
      </c>
      <c r="O7180" s="9"/>
    </row>
    <row r="7181" spans="2:15" ht="34.950000000000003" customHeight="1">
      <c r="B7181" s="6"/>
      <c r="C7181" s="53">
        <v>5</v>
      </c>
      <c r="D7181" s="134" t="s">
        <v>505</v>
      </c>
      <c r="E7181" s="135"/>
      <c r="F7181" s="135"/>
      <c r="G7181" s="135"/>
      <c r="H7181" s="135"/>
      <c r="I7181" s="136"/>
      <c r="J7181" s="17" t="s">
        <v>47</v>
      </c>
      <c r="K7181" s="18">
        <f t="shared" si="90"/>
        <v>1200</v>
      </c>
      <c r="L7181" s="19">
        <v>5</v>
      </c>
      <c r="M7181" s="20">
        <f t="shared" si="88"/>
        <v>6000</v>
      </c>
      <c r="N7181" s="21">
        <f t="shared" si="89"/>
        <v>4.8</v>
      </c>
      <c r="O7181" s="9"/>
    </row>
    <row r="7182" spans="2:15" ht="34.950000000000003" customHeight="1">
      <c r="B7182" s="6"/>
      <c r="C7182" s="53">
        <v>6</v>
      </c>
      <c r="D7182" s="131" t="s">
        <v>506</v>
      </c>
      <c r="E7182" s="132"/>
      <c r="F7182" s="132"/>
      <c r="G7182" s="132"/>
      <c r="H7182" s="132"/>
      <c r="I7182" s="133"/>
      <c r="J7182" s="17" t="s">
        <v>47</v>
      </c>
      <c r="K7182" s="18">
        <f t="shared" si="90"/>
        <v>1200</v>
      </c>
      <c r="L7182" s="19">
        <v>5</v>
      </c>
      <c r="M7182" s="20">
        <f t="shared" si="88"/>
        <v>6000</v>
      </c>
      <c r="N7182" s="21">
        <f t="shared" si="89"/>
        <v>4.8</v>
      </c>
      <c r="O7182" s="9"/>
    </row>
    <row r="7183" spans="2:15" ht="34.950000000000003" customHeight="1">
      <c r="B7183" s="6"/>
      <c r="C7183" s="53">
        <v>7</v>
      </c>
      <c r="D7183" s="131" t="s">
        <v>507</v>
      </c>
      <c r="E7183" s="132"/>
      <c r="F7183" s="132"/>
      <c r="G7183" s="132"/>
      <c r="H7183" s="132"/>
      <c r="I7183" s="133"/>
      <c r="J7183" s="17" t="s">
        <v>47</v>
      </c>
      <c r="K7183" s="18">
        <f t="shared" si="90"/>
        <v>1200</v>
      </c>
      <c r="L7183" s="19">
        <v>5</v>
      </c>
      <c r="M7183" s="20">
        <f t="shared" si="88"/>
        <v>6000</v>
      </c>
      <c r="N7183" s="21">
        <f t="shared" si="89"/>
        <v>4.8</v>
      </c>
      <c r="O7183" s="9"/>
    </row>
    <row r="7184" spans="2:15" ht="34.950000000000003" customHeight="1">
      <c r="B7184" s="6"/>
      <c r="C7184" s="53">
        <v>8</v>
      </c>
      <c r="D7184" s="131" t="s">
        <v>508</v>
      </c>
      <c r="E7184" s="132"/>
      <c r="F7184" s="132"/>
      <c r="G7184" s="132"/>
      <c r="H7184" s="132"/>
      <c r="I7184" s="133"/>
      <c r="J7184" s="17" t="s">
        <v>47</v>
      </c>
      <c r="K7184" s="18">
        <f t="shared" si="90"/>
        <v>1200</v>
      </c>
      <c r="L7184" s="19">
        <v>5</v>
      </c>
      <c r="M7184" s="20">
        <f t="shared" si="88"/>
        <v>6000</v>
      </c>
      <c r="N7184" s="21">
        <f>M7184/1250</f>
        <v>4.8</v>
      </c>
      <c r="O7184" s="9"/>
    </row>
    <row r="7185" spans="2:15" ht="34.950000000000003" customHeight="1">
      <c r="B7185" s="6"/>
      <c r="C7185" s="53">
        <v>9</v>
      </c>
      <c r="D7185" s="134" t="s">
        <v>509</v>
      </c>
      <c r="E7185" s="135"/>
      <c r="F7185" s="135"/>
      <c r="G7185" s="135"/>
      <c r="H7185" s="135"/>
      <c r="I7185" s="136"/>
      <c r="J7185" s="17" t="s">
        <v>47</v>
      </c>
      <c r="K7185" s="18">
        <f t="shared" si="90"/>
        <v>1200</v>
      </c>
      <c r="L7185" s="19">
        <v>6</v>
      </c>
      <c r="M7185" s="20">
        <f t="shared" si="88"/>
        <v>7200</v>
      </c>
      <c r="N7185" s="21">
        <f t="shared" ref="N7185:N7189" si="91">M7185/1250</f>
        <v>5.76</v>
      </c>
      <c r="O7185" s="9"/>
    </row>
    <row r="7186" spans="2:15" ht="34.950000000000003" customHeight="1">
      <c r="B7186" s="6"/>
      <c r="C7186" s="53">
        <v>10</v>
      </c>
      <c r="D7186" s="134" t="s">
        <v>527</v>
      </c>
      <c r="E7186" s="135"/>
      <c r="F7186" s="135"/>
      <c r="G7186" s="135"/>
      <c r="H7186" s="135"/>
      <c r="I7186" s="136"/>
      <c r="J7186" s="17" t="s">
        <v>47</v>
      </c>
      <c r="K7186" s="18">
        <f t="shared" si="90"/>
        <v>1200</v>
      </c>
      <c r="L7186" s="19">
        <v>7</v>
      </c>
      <c r="M7186" s="20">
        <f t="shared" si="88"/>
        <v>8400</v>
      </c>
      <c r="N7186" s="21">
        <f t="shared" si="91"/>
        <v>6.72</v>
      </c>
      <c r="O7186" s="9"/>
    </row>
    <row r="7187" spans="2:15" ht="34.950000000000003" customHeight="1">
      <c r="B7187" s="6"/>
      <c r="C7187" s="53">
        <v>11</v>
      </c>
      <c r="D7187" s="134" t="s">
        <v>528</v>
      </c>
      <c r="E7187" s="135"/>
      <c r="F7187" s="135"/>
      <c r="G7187" s="135"/>
      <c r="H7187" s="135"/>
      <c r="I7187" s="136"/>
      <c r="J7187" s="17" t="s">
        <v>47</v>
      </c>
      <c r="K7187" s="18">
        <f t="shared" si="90"/>
        <v>1200</v>
      </c>
      <c r="L7187" s="19">
        <v>8</v>
      </c>
      <c r="M7187" s="20">
        <f t="shared" si="88"/>
        <v>9600</v>
      </c>
      <c r="N7187" s="21">
        <f t="shared" si="91"/>
        <v>7.68</v>
      </c>
      <c r="O7187" s="9"/>
    </row>
    <row r="7188" spans="2:15" ht="34.950000000000003" customHeight="1">
      <c r="B7188" s="6"/>
      <c r="C7188" s="53">
        <v>12</v>
      </c>
      <c r="D7188" s="134" t="s">
        <v>529</v>
      </c>
      <c r="E7188" s="135"/>
      <c r="F7188" s="135"/>
      <c r="G7188" s="135"/>
      <c r="H7188" s="135"/>
      <c r="I7188" s="136"/>
      <c r="J7188" s="17" t="s">
        <v>47</v>
      </c>
      <c r="K7188" s="18">
        <f t="shared" si="90"/>
        <v>1200</v>
      </c>
      <c r="L7188" s="19">
        <v>9</v>
      </c>
      <c r="M7188" s="20">
        <f t="shared" si="88"/>
        <v>10800</v>
      </c>
      <c r="N7188" s="21">
        <f t="shared" si="91"/>
        <v>8.64</v>
      </c>
      <c r="O7188" s="9"/>
    </row>
    <row r="7189" spans="2:15" ht="34.950000000000003" customHeight="1">
      <c r="B7189" s="6"/>
      <c r="C7189" s="53">
        <v>13</v>
      </c>
      <c r="D7189" s="134" t="s">
        <v>530</v>
      </c>
      <c r="E7189" s="135"/>
      <c r="F7189" s="135"/>
      <c r="G7189" s="135"/>
      <c r="H7189" s="135"/>
      <c r="I7189" s="136"/>
      <c r="J7189" s="17" t="s">
        <v>47</v>
      </c>
      <c r="K7189" s="18">
        <f t="shared" si="90"/>
        <v>1200</v>
      </c>
      <c r="L7189" s="19">
        <v>10</v>
      </c>
      <c r="M7189" s="20">
        <f t="shared" si="88"/>
        <v>12000</v>
      </c>
      <c r="N7189" s="21">
        <f t="shared" si="91"/>
        <v>9.6</v>
      </c>
      <c r="O7189" s="9"/>
    </row>
    <row r="7190" spans="2:15">
      <c r="B7190" s="14"/>
      <c r="C7190" s="137" t="s">
        <v>48</v>
      </c>
      <c r="D7190" s="138"/>
      <c r="E7190" s="138"/>
      <c r="F7190" s="138"/>
      <c r="G7190" s="138"/>
      <c r="H7190" s="138"/>
      <c r="I7190" s="138"/>
      <c r="J7190" s="138"/>
      <c r="K7190" s="138"/>
      <c r="L7190" s="139"/>
      <c r="M7190" s="25">
        <f>SUM(M7177:M7177)</f>
        <v>155000</v>
      </c>
      <c r="N7190" s="26">
        <f>SUM(N7177:N7189)</f>
        <v>200.00000000000003</v>
      </c>
      <c r="O7190" s="5"/>
    </row>
    <row r="7191" spans="2:15">
      <c r="B7191" s="14"/>
      <c r="C7191" s="118" t="s">
        <v>49</v>
      </c>
      <c r="D7191" s="119"/>
      <c r="E7191" s="119"/>
      <c r="F7191" s="119"/>
      <c r="G7191" s="119"/>
      <c r="H7191" s="119"/>
      <c r="I7191" s="119"/>
      <c r="J7191" s="119"/>
      <c r="K7191" s="119"/>
      <c r="L7191" s="119"/>
      <c r="M7191" s="119"/>
      <c r="N7191" s="27" t="str">
        <f>ROUND(N7190,0)&amp;" Orang"</f>
        <v>200 Orang</v>
      </c>
      <c r="O7191" s="5"/>
    </row>
    <row r="7192" spans="2:15">
      <c r="B7192" s="14"/>
      <c r="C7192" s="4"/>
      <c r="D7192" s="4"/>
      <c r="E7192" s="4"/>
      <c r="F7192" s="4"/>
      <c r="G7192" s="4"/>
      <c r="H7192" s="4"/>
      <c r="I7192" s="4"/>
      <c r="J7192" s="4"/>
      <c r="K7192" s="4"/>
      <c r="L7192" s="4"/>
      <c r="M7192" s="4"/>
      <c r="N7192" s="4"/>
      <c r="O7192" s="5"/>
    </row>
    <row r="7193" spans="2:15">
      <c r="B7193" s="6" t="s">
        <v>50</v>
      </c>
      <c r="C7193" s="7" t="s">
        <v>51</v>
      </c>
      <c r="D7193" s="7"/>
      <c r="E7193" s="8" t="s">
        <v>3</v>
      </c>
      <c r="F7193" s="88"/>
      <c r="G7193" s="88"/>
      <c r="H7193" s="88"/>
      <c r="I7193" s="88"/>
      <c r="J7193" s="88"/>
      <c r="K7193" s="88"/>
      <c r="L7193" s="88"/>
      <c r="M7193" s="88"/>
      <c r="N7193" s="88"/>
      <c r="O7193" s="9"/>
    </row>
    <row r="7194" spans="2:15">
      <c r="B7194" s="6"/>
      <c r="C7194" s="28">
        <v>1</v>
      </c>
      <c r="D7194" s="88" t="s">
        <v>510</v>
      </c>
      <c r="E7194" s="110"/>
      <c r="F7194" s="110"/>
      <c r="G7194" s="110"/>
      <c r="H7194" s="110"/>
      <c r="I7194" s="110"/>
      <c r="J7194" s="110"/>
      <c r="K7194" s="110"/>
      <c r="L7194" s="110"/>
      <c r="M7194" s="110"/>
      <c r="N7194" s="110"/>
      <c r="O7194" s="9"/>
    </row>
    <row r="7195" spans="2:15">
      <c r="B7195" s="6"/>
      <c r="C7195" s="28">
        <v>2</v>
      </c>
      <c r="D7195" s="88" t="s">
        <v>511</v>
      </c>
      <c r="E7195" s="111"/>
      <c r="F7195" s="111"/>
      <c r="G7195" s="111"/>
      <c r="H7195" s="111"/>
      <c r="I7195" s="111"/>
      <c r="J7195" s="111"/>
      <c r="K7195" s="111"/>
      <c r="L7195" s="111"/>
      <c r="M7195" s="111"/>
      <c r="N7195" s="111"/>
      <c r="O7195" s="9"/>
    </row>
    <row r="7196" spans="2:15">
      <c r="B7196" s="6"/>
      <c r="C7196" s="28">
        <v>3</v>
      </c>
      <c r="D7196" s="88" t="s">
        <v>512</v>
      </c>
      <c r="E7196" s="111"/>
      <c r="F7196" s="111"/>
      <c r="G7196" s="111"/>
      <c r="H7196" s="111"/>
      <c r="I7196" s="111"/>
      <c r="J7196" s="111"/>
      <c r="K7196" s="111"/>
      <c r="L7196" s="111"/>
      <c r="M7196" s="111"/>
      <c r="N7196" s="111"/>
      <c r="O7196" s="9"/>
    </row>
    <row r="7197" spans="2:15">
      <c r="B7197" s="6"/>
      <c r="C7197" s="28">
        <v>4</v>
      </c>
      <c r="D7197" s="88" t="s">
        <v>513</v>
      </c>
      <c r="E7197" s="111"/>
      <c r="F7197" s="111"/>
      <c r="G7197" s="111"/>
      <c r="H7197" s="111"/>
      <c r="I7197" s="111"/>
      <c r="J7197" s="111"/>
      <c r="K7197" s="111"/>
      <c r="L7197" s="111"/>
      <c r="M7197" s="111"/>
      <c r="N7197" s="111"/>
      <c r="O7197" s="9"/>
    </row>
    <row r="7198" spans="2:15">
      <c r="B7198" s="6"/>
      <c r="C7198" s="28">
        <v>5</v>
      </c>
      <c r="D7198" s="88" t="s">
        <v>514</v>
      </c>
      <c r="E7198" s="111"/>
      <c r="F7198" s="111"/>
      <c r="G7198" s="111"/>
      <c r="H7198" s="111"/>
      <c r="I7198" s="111"/>
      <c r="J7198" s="111"/>
      <c r="K7198" s="111"/>
      <c r="L7198" s="111"/>
      <c r="M7198" s="111"/>
      <c r="N7198" s="111"/>
      <c r="O7198" s="9"/>
    </row>
    <row r="7199" spans="2:15">
      <c r="B7199" s="6"/>
      <c r="C7199" s="28">
        <v>6</v>
      </c>
      <c r="D7199" s="88" t="s">
        <v>515</v>
      </c>
      <c r="E7199" s="111"/>
      <c r="F7199" s="111"/>
      <c r="G7199" s="111"/>
      <c r="H7199" s="111"/>
      <c r="I7199" s="111"/>
      <c r="J7199" s="111"/>
      <c r="K7199" s="111"/>
      <c r="L7199" s="111"/>
      <c r="M7199" s="111"/>
      <c r="N7199" s="111"/>
      <c r="O7199" s="9"/>
    </row>
    <row r="7200" spans="2:15">
      <c r="B7200" s="6"/>
      <c r="C7200" s="28">
        <v>7</v>
      </c>
      <c r="D7200" s="89" t="s">
        <v>516</v>
      </c>
      <c r="E7200" s="89"/>
      <c r="F7200" s="89"/>
      <c r="G7200" s="89"/>
      <c r="H7200" s="89"/>
      <c r="I7200" s="89"/>
      <c r="J7200" s="89"/>
      <c r="K7200" s="89"/>
      <c r="L7200" s="89"/>
      <c r="M7200" s="89"/>
      <c r="N7200" s="89"/>
      <c r="O7200" s="9"/>
    </row>
    <row r="7201" spans="2:15">
      <c r="B7201" s="6"/>
      <c r="C7201" s="28">
        <v>8</v>
      </c>
      <c r="D7201" s="89" t="s">
        <v>517</v>
      </c>
      <c r="E7201" s="89"/>
      <c r="F7201" s="89"/>
      <c r="G7201" s="89"/>
      <c r="H7201" s="89"/>
      <c r="I7201" s="89"/>
      <c r="J7201" s="89"/>
      <c r="K7201" s="89"/>
      <c r="L7201" s="89"/>
      <c r="M7201" s="89"/>
      <c r="N7201" s="89"/>
      <c r="O7201" s="140"/>
    </row>
    <row r="7202" spans="2:15">
      <c r="B7202" s="14"/>
      <c r="C7202" s="4"/>
      <c r="D7202" s="11"/>
      <c r="E7202" s="11"/>
      <c r="F7202" s="11"/>
      <c r="G7202" s="11"/>
      <c r="H7202" s="11"/>
      <c r="I7202" s="11"/>
      <c r="J7202" s="11"/>
      <c r="K7202" s="11"/>
      <c r="L7202" s="11"/>
      <c r="M7202" s="11"/>
      <c r="N7202" s="11"/>
      <c r="O7202" s="5"/>
    </row>
    <row r="7203" spans="2:15">
      <c r="B7203" s="6" t="s">
        <v>58</v>
      </c>
      <c r="C7203" s="7" t="s">
        <v>59</v>
      </c>
      <c r="D7203" s="7"/>
      <c r="E7203" s="11" t="s">
        <v>3</v>
      </c>
      <c r="F7203" s="11"/>
      <c r="G7203" s="11"/>
      <c r="H7203" s="11"/>
      <c r="I7203" s="11"/>
      <c r="J7203" s="11"/>
      <c r="K7203" s="11"/>
      <c r="L7203" s="11"/>
      <c r="M7203" s="11"/>
      <c r="N7203" s="11"/>
      <c r="O7203" s="9"/>
    </row>
    <row r="7204" spans="2:15">
      <c r="B7204" s="14"/>
      <c r="C7204" s="15" t="s">
        <v>40</v>
      </c>
      <c r="D7204" s="105" t="s">
        <v>59</v>
      </c>
      <c r="E7204" s="106"/>
      <c r="F7204" s="106"/>
      <c r="G7204" s="106"/>
      <c r="H7204" s="106"/>
      <c r="I7204" s="107"/>
      <c r="J7204" s="105" t="s">
        <v>60</v>
      </c>
      <c r="K7204" s="108"/>
      <c r="L7204" s="108"/>
      <c r="M7204" s="108"/>
      <c r="N7204" s="109"/>
      <c r="O7204" s="5"/>
    </row>
    <row r="7205" spans="2:15">
      <c r="B7205" s="3"/>
      <c r="C7205" s="29">
        <v>1</v>
      </c>
      <c r="D7205" s="98" t="s">
        <v>250</v>
      </c>
      <c r="E7205" s="99"/>
      <c r="F7205" s="99"/>
      <c r="G7205" s="99"/>
      <c r="H7205" s="99"/>
      <c r="I7205" s="100"/>
      <c r="J7205" s="98" t="s">
        <v>251</v>
      </c>
      <c r="K7205" s="99"/>
      <c r="L7205" s="99"/>
      <c r="M7205" s="99"/>
      <c r="N7205" s="100"/>
      <c r="O7205" s="5"/>
    </row>
    <row r="7206" spans="2:15">
      <c r="B7206" s="3"/>
      <c r="C7206" s="29">
        <v>2</v>
      </c>
      <c r="D7206" s="98" t="s">
        <v>252</v>
      </c>
      <c r="E7206" s="99"/>
      <c r="F7206" s="99"/>
      <c r="G7206" s="99"/>
      <c r="H7206" s="99"/>
      <c r="I7206" s="100"/>
      <c r="J7206" s="98" t="s">
        <v>253</v>
      </c>
      <c r="K7206" s="99"/>
      <c r="L7206" s="99"/>
      <c r="M7206" s="99"/>
      <c r="N7206" s="100"/>
      <c r="O7206" s="5"/>
    </row>
    <row r="7207" spans="2:15">
      <c r="B7207" s="3"/>
      <c r="C7207" s="29">
        <v>3</v>
      </c>
      <c r="D7207" s="98" t="s">
        <v>518</v>
      </c>
      <c r="E7207" s="99"/>
      <c r="F7207" s="99"/>
      <c r="G7207" s="99"/>
      <c r="H7207" s="99"/>
      <c r="I7207" s="100"/>
      <c r="J7207" s="98" t="s">
        <v>519</v>
      </c>
      <c r="K7207" s="99"/>
      <c r="L7207" s="99"/>
      <c r="M7207" s="99"/>
      <c r="N7207" s="100"/>
      <c r="O7207" s="5"/>
    </row>
    <row r="7208" spans="2:15">
      <c r="B7208" s="3"/>
      <c r="C7208" s="4"/>
      <c r="D7208" s="4"/>
      <c r="E7208" s="4"/>
      <c r="F7208" s="30"/>
      <c r="G7208" s="30"/>
      <c r="H7208" s="30"/>
      <c r="I7208" s="30"/>
      <c r="J7208" s="30"/>
      <c r="K7208" s="30"/>
      <c r="L7208" s="30"/>
      <c r="M7208" s="30"/>
      <c r="N7208" s="30"/>
      <c r="O7208" s="5"/>
    </row>
    <row r="7209" spans="2:15">
      <c r="B7209" s="6" t="s">
        <v>71</v>
      </c>
      <c r="C7209" s="7" t="s">
        <v>72</v>
      </c>
      <c r="D7209" s="11"/>
      <c r="E7209" s="11" t="s">
        <v>3</v>
      </c>
      <c r="F7209" s="11"/>
      <c r="G7209" s="11"/>
      <c r="H7209" s="11"/>
      <c r="I7209" s="11"/>
      <c r="J7209" s="11"/>
      <c r="K7209" s="11"/>
      <c r="L7209" s="11"/>
      <c r="M7209" s="11"/>
      <c r="N7209" s="11"/>
      <c r="O7209" s="9"/>
    </row>
    <row r="7210" spans="2:15">
      <c r="B7210" s="14"/>
      <c r="C7210" s="15" t="s">
        <v>40</v>
      </c>
      <c r="D7210" s="105" t="s">
        <v>72</v>
      </c>
      <c r="E7210" s="106"/>
      <c r="F7210" s="106"/>
      <c r="G7210" s="106"/>
      <c r="H7210" s="106"/>
      <c r="I7210" s="107"/>
      <c r="J7210" s="105" t="s">
        <v>60</v>
      </c>
      <c r="K7210" s="108"/>
      <c r="L7210" s="108"/>
      <c r="M7210" s="108"/>
      <c r="N7210" s="109"/>
      <c r="O7210" s="5"/>
    </row>
    <row r="7211" spans="2:15">
      <c r="B7211" s="3"/>
      <c r="C7211" s="29">
        <v>1</v>
      </c>
      <c r="D7211" s="98" t="s">
        <v>61</v>
      </c>
      <c r="E7211" s="99"/>
      <c r="F7211" s="99"/>
      <c r="G7211" s="99"/>
      <c r="H7211" s="99"/>
      <c r="I7211" s="100"/>
      <c r="J7211" s="98" t="s">
        <v>62</v>
      </c>
      <c r="K7211" s="99"/>
      <c r="L7211" s="99"/>
      <c r="M7211" s="99"/>
      <c r="N7211" s="100"/>
      <c r="O7211" s="5"/>
    </row>
    <row r="7212" spans="2:15">
      <c r="B7212" s="3"/>
      <c r="C7212" s="29">
        <v>2</v>
      </c>
      <c r="D7212" s="98" t="s">
        <v>65</v>
      </c>
      <c r="E7212" s="99"/>
      <c r="F7212" s="99"/>
      <c r="G7212" s="99"/>
      <c r="H7212" s="99"/>
      <c r="I7212" s="100"/>
      <c r="J7212" s="98" t="s">
        <v>66</v>
      </c>
      <c r="K7212" s="99"/>
      <c r="L7212" s="99"/>
      <c r="M7212" s="99"/>
      <c r="N7212" s="100"/>
      <c r="O7212" s="5"/>
    </row>
    <row r="7213" spans="2:15">
      <c r="B7213" s="3"/>
      <c r="C7213" s="29">
        <v>3</v>
      </c>
      <c r="D7213" s="98" t="s">
        <v>73</v>
      </c>
      <c r="E7213" s="99"/>
      <c r="F7213" s="99"/>
      <c r="G7213" s="99"/>
      <c r="H7213" s="99"/>
      <c r="I7213" s="100"/>
      <c r="J7213" s="98" t="s">
        <v>66</v>
      </c>
      <c r="K7213" s="99"/>
      <c r="L7213" s="99"/>
      <c r="M7213" s="99"/>
      <c r="N7213" s="100"/>
      <c r="O7213" s="5"/>
    </row>
    <row r="7214" spans="2:15">
      <c r="B7214" s="3"/>
      <c r="C7214" s="29">
        <v>4</v>
      </c>
      <c r="D7214" s="98" t="s">
        <v>74</v>
      </c>
      <c r="E7214" s="99"/>
      <c r="F7214" s="99"/>
      <c r="G7214" s="99"/>
      <c r="H7214" s="99"/>
      <c r="I7214" s="100"/>
      <c r="J7214" s="98" t="s">
        <v>75</v>
      </c>
      <c r="K7214" s="99"/>
      <c r="L7214" s="99"/>
      <c r="M7214" s="99"/>
      <c r="N7214" s="100"/>
      <c r="O7214" s="5"/>
    </row>
    <row r="7215" spans="2:15">
      <c r="B7215" s="3"/>
      <c r="C7215" s="29">
        <v>5</v>
      </c>
      <c r="D7215" s="98" t="s">
        <v>76</v>
      </c>
      <c r="E7215" s="99"/>
      <c r="F7215" s="99"/>
      <c r="G7215" s="99"/>
      <c r="H7215" s="99"/>
      <c r="I7215" s="100"/>
      <c r="J7215" s="98" t="s">
        <v>77</v>
      </c>
      <c r="K7215" s="99"/>
      <c r="L7215" s="99"/>
      <c r="M7215" s="99"/>
      <c r="N7215" s="100"/>
      <c r="O7215" s="5"/>
    </row>
    <row r="7216" spans="2:15">
      <c r="B7216" s="3"/>
      <c r="C7216" s="4"/>
      <c r="D7216" s="4"/>
      <c r="E7216" s="4"/>
      <c r="F7216" s="4"/>
      <c r="G7216" s="4"/>
      <c r="H7216" s="4"/>
      <c r="I7216" s="4"/>
      <c r="J7216" s="4"/>
      <c r="K7216" s="4"/>
      <c r="L7216" s="4"/>
      <c r="M7216" s="4"/>
      <c r="N7216" s="4"/>
      <c r="O7216" s="5"/>
    </row>
    <row r="7217" spans="2:15">
      <c r="B7217" s="6" t="s">
        <v>78</v>
      </c>
      <c r="C7217" s="7" t="s">
        <v>79</v>
      </c>
      <c r="D7217" s="7"/>
      <c r="E7217" s="8" t="s">
        <v>3</v>
      </c>
      <c r="F7217" s="11"/>
      <c r="G7217" s="11"/>
      <c r="H7217" s="11"/>
      <c r="I7217" s="11"/>
      <c r="J7217" s="11"/>
      <c r="K7217" s="11"/>
      <c r="L7217" s="11"/>
      <c r="M7217" s="11"/>
      <c r="N7217" s="11"/>
      <c r="O7217" s="9"/>
    </row>
    <row r="7218" spans="2:15">
      <c r="B7218" s="14"/>
      <c r="C7218" s="31" t="s">
        <v>40</v>
      </c>
      <c r="D7218" s="102" t="s">
        <v>80</v>
      </c>
      <c r="E7218" s="103"/>
      <c r="F7218" s="103"/>
      <c r="G7218" s="103"/>
      <c r="H7218" s="103"/>
      <c r="I7218" s="103"/>
      <c r="J7218" s="103"/>
      <c r="K7218" s="103"/>
      <c r="L7218" s="103"/>
      <c r="M7218" s="103"/>
      <c r="N7218" s="104"/>
      <c r="O7218" s="5"/>
    </row>
    <row r="7219" spans="2:15">
      <c r="B7219" s="6"/>
      <c r="C7219" s="29">
        <v>1</v>
      </c>
      <c r="D7219" s="98" t="s">
        <v>81</v>
      </c>
      <c r="E7219" s="99"/>
      <c r="F7219" s="99"/>
      <c r="G7219" s="99"/>
      <c r="H7219" s="99"/>
      <c r="I7219" s="99"/>
      <c r="J7219" s="99"/>
      <c r="K7219" s="99"/>
      <c r="L7219" s="99"/>
      <c r="M7219" s="99"/>
      <c r="N7219" s="100"/>
      <c r="O7219" s="9"/>
    </row>
    <row r="7220" spans="2:15">
      <c r="B7220" s="6"/>
      <c r="C7220" s="29">
        <v>2</v>
      </c>
      <c r="D7220" s="98" t="s">
        <v>235</v>
      </c>
      <c r="E7220" s="99"/>
      <c r="F7220" s="99"/>
      <c r="G7220" s="99"/>
      <c r="H7220" s="99"/>
      <c r="I7220" s="99"/>
      <c r="J7220" s="99"/>
      <c r="K7220" s="99"/>
      <c r="L7220" s="99"/>
      <c r="M7220" s="99"/>
      <c r="N7220" s="100"/>
      <c r="O7220" s="9"/>
    </row>
    <row r="7221" spans="2:15">
      <c r="B7221" s="32"/>
      <c r="C7221" s="29">
        <v>3</v>
      </c>
      <c r="D7221" s="98" t="s">
        <v>83</v>
      </c>
      <c r="E7221" s="99"/>
      <c r="F7221" s="99"/>
      <c r="G7221" s="99"/>
      <c r="H7221" s="99"/>
      <c r="I7221" s="99"/>
      <c r="J7221" s="99"/>
      <c r="K7221" s="99"/>
      <c r="L7221" s="99"/>
      <c r="M7221" s="99"/>
      <c r="N7221" s="100"/>
      <c r="O7221" s="33"/>
    </row>
    <row r="7222" spans="2:15">
      <c r="B7222" s="32"/>
      <c r="C7222" s="29">
        <v>4</v>
      </c>
      <c r="D7222" s="98" t="s">
        <v>520</v>
      </c>
      <c r="E7222" s="99"/>
      <c r="F7222" s="99"/>
      <c r="G7222" s="99"/>
      <c r="H7222" s="99"/>
      <c r="I7222" s="99"/>
      <c r="J7222" s="99"/>
      <c r="K7222" s="99"/>
      <c r="L7222" s="99"/>
      <c r="M7222" s="99"/>
      <c r="N7222" s="100"/>
      <c r="O7222" s="33"/>
    </row>
    <row r="7223" spans="2:15">
      <c r="B7223" s="32"/>
      <c r="C7223" s="29">
        <v>5</v>
      </c>
      <c r="D7223" s="98" t="s">
        <v>521</v>
      </c>
      <c r="E7223" s="99"/>
      <c r="F7223" s="99"/>
      <c r="G7223" s="99"/>
      <c r="H7223" s="99"/>
      <c r="I7223" s="99"/>
      <c r="J7223" s="99"/>
      <c r="K7223" s="99"/>
      <c r="L7223" s="99"/>
      <c r="M7223" s="99"/>
      <c r="N7223" s="100"/>
      <c r="O7223" s="9"/>
    </row>
    <row r="7224" spans="2:15">
      <c r="B7224" s="3"/>
      <c r="C7224" s="4"/>
      <c r="D7224" s="4"/>
      <c r="E7224" s="34"/>
      <c r="F7224" s="101"/>
      <c r="G7224" s="101"/>
      <c r="H7224" s="101"/>
      <c r="I7224" s="101"/>
      <c r="J7224" s="101"/>
      <c r="K7224" s="101"/>
      <c r="L7224" s="101"/>
      <c r="M7224" s="101"/>
      <c r="N7224" s="101"/>
      <c r="O7224" s="5"/>
    </row>
    <row r="7225" spans="2:15">
      <c r="B7225" s="6" t="s">
        <v>86</v>
      </c>
      <c r="C7225" s="7" t="s">
        <v>87</v>
      </c>
      <c r="D7225" s="7"/>
      <c r="E7225" s="8" t="s">
        <v>3</v>
      </c>
      <c r="F7225" s="11"/>
      <c r="G7225" s="11"/>
      <c r="H7225" s="11"/>
      <c r="I7225" s="11"/>
      <c r="J7225" s="11"/>
      <c r="K7225" s="11"/>
      <c r="L7225" s="11"/>
      <c r="M7225" s="11"/>
      <c r="N7225" s="11"/>
      <c r="O7225" s="9"/>
    </row>
    <row r="7226" spans="2:15">
      <c r="B7226" s="14"/>
      <c r="C7226" s="31" t="s">
        <v>40</v>
      </c>
      <c r="D7226" s="102" t="s">
        <v>80</v>
      </c>
      <c r="E7226" s="103"/>
      <c r="F7226" s="103"/>
      <c r="G7226" s="103"/>
      <c r="H7226" s="103"/>
      <c r="I7226" s="103"/>
      <c r="J7226" s="103"/>
      <c r="K7226" s="103"/>
      <c r="L7226" s="103"/>
      <c r="M7226" s="103"/>
      <c r="N7226" s="104"/>
      <c r="O7226" s="5"/>
    </row>
    <row r="7227" spans="2:15">
      <c r="B7227" s="6"/>
      <c r="C7227" s="29">
        <v>1</v>
      </c>
      <c r="D7227" s="98" t="s">
        <v>522</v>
      </c>
      <c r="E7227" s="99"/>
      <c r="F7227" s="99"/>
      <c r="G7227" s="99"/>
      <c r="H7227" s="99"/>
      <c r="I7227" s="99"/>
      <c r="J7227" s="99"/>
      <c r="K7227" s="99"/>
      <c r="L7227" s="99"/>
      <c r="M7227" s="99"/>
      <c r="N7227" s="100"/>
      <c r="O7227" s="9"/>
    </row>
    <row r="7228" spans="2:15">
      <c r="B7228" s="6"/>
      <c r="C7228" s="29">
        <v>2</v>
      </c>
      <c r="D7228" s="98" t="s">
        <v>523</v>
      </c>
      <c r="E7228" s="99"/>
      <c r="F7228" s="99"/>
      <c r="G7228" s="99"/>
      <c r="H7228" s="99"/>
      <c r="I7228" s="99"/>
      <c r="J7228" s="99"/>
      <c r="K7228" s="99"/>
      <c r="L7228" s="99"/>
      <c r="M7228" s="99"/>
      <c r="N7228" s="100"/>
      <c r="O7228" s="9"/>
    </row>
    <row r="7229" spans="2:15">
      <c r="B7229" s="32"/>
      <c r="C7229" s="29">
        <v>3</v>
      </c>
      <c r="D7229" s="98" t="s">
        <v>524</v>
      </c>
      <c r="E7229" s="99"/>
      <c r="F7229" s="99"/>
      <c r="G7229" s="99"/>
      <c r="H7229" s="99"/>
      <c r="I7229" s="99"/>
      <c r="J7229" s="99"/>
      <c r="K7229" s="99"/>
      <c r="L7229" s="99"/>
      <c r="M7229" s="99"/>
      <c r="N7229" s="100"/>
      <c r="O7229" s="33"/>
    </row>
    <row r="7230" spans="2:15">
      <c r="B7230" s="32"/>
      <c r="C7230" s="29">
        <v>4</v>
      </c>
      <c r="D7230" s="98" t="s">
        <v>525</v>
      </c>
      <c r="E7230" s="99"/>
      <c r="F7230" s="99"/>
      <c r="G7230" s="99"/>
      <c r="H7230" s="99"/>
      <c r="I7230" s="99"/>
      <c r="J7230" s="99"/>
      <c r="K7230" s="99"/>
      <c r="L7230" s="99"/>
      <c r="M7230" s="99"/>
      <c r="N7230" s="100"/>
      <c r="O7230" s="33"/>
    </row>
    <row r="7231" spans="2:15">
      <c r="B7231" s="32"/>
      <c r="C7231" s="29">
        <v>5</v>
      </c>
      <c r="D7231" s="98" t="s">
        <v>92</v>
      </c>
      <c r="E7231" s="99"/>
      <c r="F7231" s="99"/>
      <c r="G7231" s="99"/>
      <c r="H7231" s="99"/>
      <c r="I7231" s="99"/>
      <c r="J7231" s="99"/>
      <c r="K7231" s="99"/>
      <c r="L7231" s="99"/>
      <c r="M7231" s="99"/>
      <c r="N7231" s="100"/>
      <c r="O7231" s="9"/>
    </row>
    <row r="7232" spans="2:15">
      <c r="B7232" s="32"/>
      <c r="C7232" s="28"/>
      <c r="D7232" s="13"/>
      <c r="E7232" s="35"/>
      <c r="F7232" s="35"/>
      <c r="G7232" s="35"/>
      <c r="H7232" s="35"/>
      <c r="I7232" s="35"/>
      <c r="J7232" s="35"/>
      <c r="K7232" s="35"/>
      <c r="L7232" s="35"/>
      <c r="M7232" s="35"/>
      <c r="N7232" s="35"/>
      <c r="O7232" s="9"/>
    </row>
    <row r="7233" spans="2:15">
      <c r="B7233" s="6" t="s">
        <v>93</v>
      </c>
      <c r="C7233" s="7" t="s">
        <v>94</v>
      </c>
      <c r="D7233" s="7"/>
      <c r="E7233" s="8" t="s">
        <v>3</v>
      </c>
      <c r="F7233" s="11"/>
      <c r="G7233" s="11"/>
      <c r="H7233" s="11"/>
      <c r="I7233" s="11"/>
      <c r="J7233" s="11"/>
      <c r="K7233" s="11"/>
      <c r="L7233" s="11"/>
      <c r="M7233" s="11"/>
      <c r="N7233" s="11"/>
      <c r="O7233" s="9"/>
    </row>
    <row r="7234" spans="2:15">
      <c r="B7234" s="14"/>
      <c r="C7234" s="31" t="s">
        <v>40</v>
      </c>
      <c r="D7234" s="95" t="s">
        <v>95</v>
      </c>
      <c r="E7234" s="96"/>
      <c r="F7234" s="96"/>
      <c r="G7234" s="96"/>
      <c r="H7234" s="97"/>
      <c r="I7234" s="95" t="s">
        <v>96</v>
      </c>
      <c r="J7234" s="96"/>
      <c r="K7234" s="97"/>
      <c r="L7234" s="95" t="s">
        <v>97</v>
      </c>
      <c r="M7234" s="96"/>
      <c r="N7234" s="97"/>
      <c r="O7234" s="5"/>
    </row>
    <row r="7235" spans="2:15">
      <c r="B7235" s="14"/>
      <c r="C7235" s="29">
        <v>1</v>
      </c>
      <c r="D7235" s="91" t="s">
        <v>98</v>
      </c>
      <c r="E7235" s="92"/>
      <c r="F7235" s="92"/>
      <c r="G7235" s="92"/>
      <c r="H7235" s="93"/>
      <c r="I7235" s="91" t="s">
        <v>99</v>
      </c>
      <c r="J7235" s="92"/>
      <c r="K7235" s="93"/>
      <c r="L7235" s="91" t="s">
        <v>100</v>
      </c>
      <c r="M7235" s="92"/>
      <c r="N7235" s="93"/>
      <c r="O7235" s="5"/>
    </row>
    <row r="7236" spans="2:15">
      <c r="B7236" s="14"/>
      <c r="C7236" s="37">
        <v>2</v>
      </c>
      <c r="D7236" s="98" t="s">
        <v>471</v>
      </c>
      <c r="E7236" s="125"/>
      <c r="F7236" s="125"/>
      <c r="G7236" s="125"/>
      <c r="H7236" s="126"/>
      <c r="I7236" s="91" t="s">
        <v>99</v>
      </c>
      <c r="J7236" s="92"/>
      <c r="K7236" s="93"/>
      <c r="L7236" s="91" t="s">
        <v>100</v>
      </c>
      <c r="M7236" s="92"/>
      <c r="N7236" s="93"/>
      <c r="O7236" s="5"/>
    </row>
    <row r="7237" spans="2:15">
      <c r="B7237" s="3"/>
      <c r="C7237" s="4"/>
      <c r="D7237" s="4"/>
      <c r="E7237" s="4"/>
      <c r="F7237" s="4"/>
      <c r="G7237" s="4"/>
      <c r="H7237" s="4"/>
      <c r="I7237" s="4"/>
      <c r="J7237" s="4"/>
      <c r="K7237" s="4"/>
      <c r="L7237" s="4"/>
      <c r="M7237" s="4"/>
      <c r="N7237" s="4"/>
      <c r="O7237" s="5"/>
    </row>
    <row r="7238" spans="2:15">
      <c r="B7238" s="6" t="s">
        <v>102</v>
      </c>
      <c r="C7238" s="7" t="s">
        <v>103</v>
      </c>
      <c r="D7238" s="7"/>
      <c r="E7238" s="7" t="s">
        <v>3</v>
      </c>
      <c r="F7238" s="7"/>
      <c r="G7238" s="7"/>
      <c r="H7238" s="7"/>
      <c r="I7238" s="11"/>
      <c r="J7238" s="11"/>
      <c r="K7238" s="11"/>
      <c r="L7238" s="11"/>
      <c r="M7238" s="11"/>
      <c r="N7238" s="11"/>
      <c r="O7238" s="9"/>
    </row>
    <row r="7239" spans="2:15">
      <c r="B7239" s="14"/>
      <c r="C7239" s="31" t="s">
        <v>40</v>
      </c>
      <c r="D7239" s="95" t="s">
        <v>104</v>
      </c>
      <c r="E7239" s="96"/>
      <c r="F7239" s="96"/>
      <c r="G7239" s="96"/>
      <c r="H7239" s="96"/>
      <c r="I7239" s="96"/>
      <c r="J7239" s="97"/>
      <c r="K7239" s="95" t="s">
        <v>105</v>
      </c>
      <c r="L7239" s="96"/>
      <c r="M7239" s="96"/>
      <c r="N7239" s="97"/>
      <c r="O7239" s="5"/>
    </row>
    <row r="7240" spans="2:15">
      <c r="B7240" s="6"/>
      <c r="C7240" s="29">
        <v>1</v>
      </c>
      <c r="D7240" s="91" t="s">
        <v>106</v>
      </c>
      <c r="E7240" s="92"/>
      <c r="F7240" s="92"/>
      <c r="G7240" s="92"/>
      <c r="H7240" s="92"/>
      <c r="I7240" s="92"/>
      <c r="J7240" s="93"/>
      <c r="K7240" s="91" t="s">
        <v>107</v>
      </c>
      <c r="L7240" s="92"/>
      <c r="M7240" s="92"/>
      <c r="N7240" s="93"/>
      <c r="O7240" s="9"/>
    </row>
    <row r="7241" spans="2:15">
      <c r="B7241" s="6"/>
      <c r="C7241" s="29">
        <v>2</v>
      </c>
      <c r="D7241" s="91" t="s">
        <v>108</v>
      </c>
      <c r="E7241" s="92"/>
      <c r="F7241" s="92"/>
      <c r="G7241" s="92"/>
      <c r="H7241" s="92"/>
      <c r="I7241" s="92"/>
      <c r="J7241" s="93"/>
      <c r="K7241" s="91" t="s">
        <v>109</v>
      </c>
      <c r="L7241" s="92"/>
      <c r="M7241" s="92"/>
      <c r="N7241" s="93"/>
      <c r="O7241" s="9"/>
    </row>
    <row r="7242" spans="2:15">
      <c r="B7242" s="6"/>
      <c r="C7242" s="29">
        <v>3</v>
      </c>
      <c r="D7242" s="91" t="s">
        <v>110</v>
      </c>
      <c r="E7242" s="92"/>
      <c r="F7242" s="92"/>
      <c r="G7242" s="92"/>
      <c r="H7242" s="92"/>
      <c r="I7242" s="92"/>
      <c r="J7242" s="93"/>
      <c r="K7242" s="91" t="s">
        <v>111</v>
      </c>
      <c r="L7242" s="92"/>
      <c r="M7242" s="92"/>
      <c r="N7242" s="93"/>
      <c r="O7242" s="9"/>
    </row>
    <row r="7243" spans="2:15">
      <c r="B7243" s="6"/>
      <c r="C7243" s="29">
        <v>4</v>
      </c>
      <c r="D7243" s="91" t="s">
        <v>112</v>
      </c>
      <c r="E7243" s="92"/>
      <c r="F7243" s="92"/>
      <c r="G7243" s="92"/>
      <c r="H7243" s="92"/>
      <c r="I7243" s="92"/>
      <c r="J7243" s="93"/>
      <c r="K7243" s="91" t="s">
        <v>113</v>
      </c>
      <c r="L7243" s="92"/>
      <c r="M7243" s="92"/>
      <c r="N7243" s="93"/>
      <c r="O7243" s="9"/>
    </row>
    <row r="7244" spans="2:15">
      <c r="B7244" s="6"/>
      <c r="C7244" s="29">
        <v>5</v>
      </c>
      <c r="D7244" s="91" t="s">
        <v>114</v>
      </c>
      <c r="E7244" s="92"/>
      <c r="F7244" s="92"/>
      <c r="G7244" s="92"/>
      <c r="H7244" s="92"/>
      <c r="I7244" s="92"/>
      <c r="J7244" s="93"/>
      <c r="K7244" s="91" t="s">
        <v>115</v>
      </c>
      <c r="L7244" s="92"/>
      <c r="M7244" s="92"/>
      <c r="N7244" s="93"/>
      <c r="O7244" s="9"/>
    </row>
    <row r="7245" spans="2:15">
      <c r="B7245" s="6"/>
      <c r="C7245" s="29">
        <v>6</v>
      </c>
      <c r="D7245" s="91" t="s">
        <v>116</v>
      </c>
      <c r="E7245" s="92"/>
      <c r="F7245" s="92"/>
      <c r="G7245" s="92"/>
      <c r="H7245" s="92"/>
      <c r="I7245" s="92"/>
      <c r="J7245" s="93"/>
      <c r="K7245" s="91" t="s">
        <v>117</v>
      </c>
      <c r="L7245" s="92"/>
      <c r="M7245" s="92"/>
      <c r="N7245" s="93"/>
      <c r="O7245" s="9"/>
    </row>
    <row r="7246" spans="2:15">
      <c r="B7246" s="6"/>
      <c r="C7246" s="29">
        <v>7</v>
      </c>
      <c r="D7246" s="91" t="s">
        <v>118</v>
      </c>
      <c r="E7246" s="92"/>
      <c r="F7246" s="92"/>
      <c r="G7246" s="92"/>
      <c r="H7246" s="92"/>
      <c r="I7246" s="92"/>
      <c r="J7246" s="93"/>
      <c r="K7246" s="91" t="s">
        <v>119</v>
      </c>
      <c r="L7246" s="92"/>
      <c r="M7246" s="92"/>
      <c r="N7246" s="93"/>
      <c r="O7246" s="9"/>
    </row>
    <row r="7247" spans="2:15">
      <c r="B7247" s="6"/>
      <c r="C7247" s="29">
        <v>8</v>
      </c>
      <c r="D7247" s="91" t="s">
        <v>120</v>
      </c>
      <c r="E7247" s="92"/>
      <c r="F7247" s="92"/>
      <c r="G7247" s="92"/>
      <c r="H7247" s="92"/>
      <c r="I7247" s="92"/>
      <c r="J7247" s="93"/>
      <c r="K7247" s="91" t="s">
        <v>121</v>
      </c>
      <c r="L7247" s="92"/>
      <c r="M7247" s="92"/>
      <c r="N7247" s="93"/>
      <c r="O7247" s="9"/>
    </row>
    <row r="7248" spans="2:15">
      <c r="B7248" s="6"/>
      <c r="C7248" s="29">
        <v>9</v>
      </c>
      <c r="D7248" s="91" t="s">
        <v>122</v>
      </c>
      <c r="E7248" s="92"/>
      <c r="F7248" s="92"/>
      <c r="G7248" s="92"/>
      <c r="H7248" s="92"/>
      <c r="I7248" s="92"/>
      <c r="J7248" s="93"/>
      <c r="K7248" s="91" t="s">
        <v>123</v>
      </c>
      <c r="L7248" s="92"/>
      <c r="M7248" s="92"/>
      <c r="N7248" s="93"/>
      <c r="O7248" s="9"/>
    </row>
    <row r="7249" spans="2:15">
      <c r="B7249" s="14"/>
      <c r="C7249" s="36"/>
      <c r="D7249" s="36"/>
      <c r="E7249" s="36"/>
      <c r="F7249" s="36"/>
      <c r="G7249" s="36"/>
      <c r="H7249" s="36"/>
      <c r="I7249" s="4"/>
      <c r="J7249" s="4"/>
      <c r="K7249" s="4"/>
      <c r="L7249" s="4"/>
      <c r="M7249" s="4"/>
      <c r="N7249" s="4"/>
      <c r="O7249" s="5"/>
    </row>
    <row r="7250" spans="2:15">
      <c r="B7250" s="6" t="s">
        <v>124</v>
      </c>
      <c r="C7250" s="94" t="s">
        <v>125</v>
      </c>
      <c r="D7250" s="94"/>
      <c r="E7250" s="11" t="s">
        <v>3</v>
      </c>
      <c r="F7250" s="11"/>
      <c r="G7250" s="11"/>
      <c r="H7250" s="11"/>
      <c r="I7250" s="11"/>
      <c r="J7250" s="11"/>
      <c r="K7250" s="11"/>
      <c r="L7250" s="11"/>
      <c r="M7250" s="11"/>
      <c r="N7250" s="11"/>
      <c r="O7250" s="9"/>
    </row>
    <row r="7251" spans="2:15">
      <c r="B7251" s="14"/>
      <c r="C7251" s="37" t="s">
        <v>40</v>
      </c>
      <c r="D7251" s="122" t="s">
        <v>126</v>
      </c>
      <c r="E7251" s="123"/>
      <c r="F7251" s="123"/>
      <c r="G7251" s="123"/>
      <c r="H7251" s="123"/>
      <c r="I7251" s="123"/>
      <c r="J7251" s="124"/>
      <c r="K7251" s="122" t="s">
        <v>127</v>
      </c>
      <c r="L7251" s="123"/>
      <c r="M7251" s="123"/>
      <c r="N7251" s="124"/>
      <c r="O7251" s="5"/>
    </row>
    <row r="7252" spans="2:15">
      <c r="B7252" s="6"/>
      <c r="C7252" s="29">
        <v>1</v>
      </c>
      <c r="D7252" s="91" t="s">
        <v>472</v>
      </c>
      <c r="E7252" s="92"/>
      <c r="F7252" s="92"/>
      <c r="G7252" s="92"/>
      <c r="H7252" s="92"/>
      <c r="I7252" s="92"/>
      <c r="J7252" s="93"/>
      <c r="K7252" s="91" t="s">
        <v>473</v>
      </c>
      <c r="L7252" s="92"/>
      <c r="M7252" s="92"/>
      <c r="N7252" s="93"/>
      <c r="O7252" s="9"/>
    </row>
    <row r="7253" spans="2:15">
      <c r="B7253" s="6"/>
      <c r="C7253" s="29">
        <v>2</v>
      </c>
      <c r="D7253" s="91" t="s">
        <v>474</v>
      </c>
      <c r="E7253" s="92"/>
      <c r="F7253" s="92"/>
      <c r="G7253" s="92"/>
      <c r="H7253" s="92"/>
      <c r="I7253" s="92"/>
      <c r="J7253" s="93"/>
      <c r="K7253" s="91" t="s">
        <v>475</v>
      </c>
      <c r="L7253" s="92"/>
      <c r="M7253" s="92"/>
      <c r="N7253" s="93"/>
      <c r="O7253" s="9"/>
    </row>
    <row r="7254" spans="2:15">
      <c r="B7254" s="3"/>
      <c r="C7254" s="4"/>
      <c r="D7254" s="4"/>
      <c r="E7254" s="4"/>
      <c r="F7254" s="30"/>
      <c r="G7254" s="30"/>
      <c r="H7254" s="30"/>
      <c r="I7254" s="30"/>
      <c r="J7254" s="30"/>
      <c r="K7254" s="30"/>
      <c r="L7254" s="30"/>
      <c r="M7254" s="30"/>
      <c r="N7254" s="30"/>
      <c r="O7254" s="5"/>
    </row>
    <row r="7255" spans="2:15">
      <c r="B7255" s="6" t="s">
        <v>128</v>
      </c>
      <c r="C7255" s="7" t="s">
        <v>129</v>
      </c>
      <c r="D7255" s="7"/>
      <c r="E7255" s="7" t="s">
        <v>3</v>
      </c>
      <c r="F7255" s="7"/>
      <c r="G7255" s="7"/>
      <c r="H7255" s="7"/>
      <c r="I7255" s="11"/>
      <c r="J7255" s="11"/>
      <c r="K7255" s="11"/>
      <c r="L7255" s="11"/>
      <c r="M7255" s="11"/>
      <c r="N7255" s="11"/>
      <c r="O7255" s="9"/>
    </row>
    <row r="7256" spans="2:15">
      <c r="B7256" s="32"/>
      <c r="C7256" s="7" t="s">
        <v>9</v>
      </c>
      <c r="D7256" s="38" t="s">
        <v>130</v>
      </c>
      <c r="E7256" s="38" t="s">
        <v>3</v>
      </c>
      <c r="F7256" s="88" t="s">
        <v>131</v>
      </c>
      <c r="G7256" s="88"/>
      <c r="H7256" s="87"/>
      <c r="I7256" s="87"/>
      <c r="J7256" s="87"/>
      <c r="K7256" s="87"/>
      <c r="L7256" s="87"/>
      <c r="M7256" s="87"/>
      <c r="N7256" s="87"/>
      <c r="O7256" s="9"/>
    </row>
    <row r="7257" spans="2:15">
      <c r="B7257" s="32"/>
      <c r="C7257" s="7" t="s">
        <v>12</v>
      </c>
      <c r="D7257" s="38" t="s">
        <v>132</v>
      </c>
      <c r="E7257" s="38" t="s">
        <v>3</v>
      </c>
      <c r="F7257" s="11" t="s">
        <v>133</v>
      </c>
      <c r="G7257" s="88" t="s">
        <v>134</v>
      </c>
      <c r="H7257" s="87"/>
      <c r="I7257" s="87"/>
      <c r="J7257" s="87"/>
      <c r="K7257" s="87"/>
      <c r="L7257" s="87"/>
      <c r="M7257" s="87"/>
      <c r="N7257" s="87"/>
      <c r="O7257" s="9"/>
    </row>
    <row r="7258" spans="2:15">
      <c r="B7258" s="32"/>
      <c r="C7258" s="7"/>
      <c r="D7258" s="38"/>
      <c r="E7258" s="38"/>
      <c r="F7258" s="11" t="s">
        <v>135</v>
      </c>
      <c r="G7258" s="87" t="s">
        <v>136</v>
      </c>
      <c r="H7258" s="87"/>
      <c r="I7258" s="87"/>
      <c r="J7258" s="87"/>
      <c r="K7258" s="87"/>
      <c r="L7258" s="87"/>
      <c r="M7258" s="87"/>
      <c r="N7258" s="87"/>
      <c r="O7258" s="9"/>
    </row>
    <row r="7259" spans="2:15">
      <c r="B7259" s="32"/>
      <c r="C7259" s="7"/>
      <c r="D7259" s="38"/>
      <c r="E7259" s="38"/>
      <c r="F7259" s="11" t="s">
        <v>137</v>
      </c>
      <c r="G7259" s="87" t="s">
        <v>138</v>
      </c>
      <c r="H7259" s="87"/>
      <c r="I7259" s="87"/>
      <c r="J7259" s="87"/>
      <c r="K7259" s="87"/>
      <c r="L7259" s="87"/>
      <c r="M7259" s="87"/>
      <c r="N7259" s="87"/>
      <c r="O7259" s="9"/>
    </row>
    <row r="7260" spans="2:15">
      <c r="B7260" s="32"/>
      <c r="C7260" s="7"/>
      <c r="D7260" s="38"/>
      <c r="E7260" s="38"/>
      <c r="F7260" s="11" t="s">
        <v>139</v>
      </c>
      <c r="G7260" s="87" t="s">
        <v>140</v>
      </c>
      <c r="H7260" s="87"/>
      <c r="I7260" s="87"/>
      <c r="J7260" s="87"/>
      <c r="K7260" s="87"/>
      <c r="L7260" s="87"/>
      <c r="M7260" s="87"/>
      <c r="N7260" s="87"/>
      <c r="O7260" s="9"/>
    </row>
    <row r="7261" spans="2:15">
      <c r="B7261" s="32"/>
      <c r="C7261" s="7" t="s">
        <v>14</v>
      </c>
      <c r="D7261" s="39" t="s">
        <v>141</v>
      </c>
      <c r="E7261" s="38" t="s">
        <v>3</v>
      </c>
      <c r="F7261" s="11" t="s">
        <v>142</v>
      </c>
      <c r="G7261" s="88" t="s">
        <v>143</v>
      </c>
      <c r="H7261" s="87"/>
      <c r="I7261" s="87"/>
      <c r="J7261" s="87"/>
      <c r="K7261" s="87"/>
      <c r="L7261" s="87"/>
      <c r="M7261" s="87"/>
      <c r="N7261" s="87"/>
      <c r="O7261" s="9"/>
    </row>
    <row r="7262" spans="2:15">
      <c r="B7262" s="32"/>
      <c r="C7262" s="7"/>
      <c r="D7262" s="39"/>
      <c r="E7262" s="38"/>
      <c r="F7262" s="11" t="s">
        <v>144</v>
      </c>
      <c r="G7262" s="88" t="s">
        <v>145</v>
      </c>
      <c r="H7262" s="87"/>
      <c r="I7262" s="87"/>
      <c r="J7262" s="87"/>
      <c r="K7262" s="87"/>
      <c r="L7262" s="87"/>
      <c r="M7262" s="87"/>
      <c r="N7262" s="87"/>
      <c r="O7262" s="9"/>
    </row>
    <row r="7263" spans="2:15">
      <c r="B7263" s="32"/>
      <c r="C7263" s="7"/>
      <c r="D7263" s="39"/>
      <c r="E7263" s="38"/>
      <c r="F7263" s="11" t="s">
        <v>146</v>
      </c>
      <c r="G7263" s="86" t="s">
        <v>147</v>
      </c>
      <c r="H7263" s="110"/>
      <c r="I7263" s="110"/>
      <c r="J7263" s="110"/>
      <c r="K7263" s="110"/>
      <c r="L7263" s="110"/>
      <c r="M7263" s="110"/>
      <c r="N7263" s="110"/>
      <c r="O7263" s="9"/>
    </row>
    <row r="7264" spans="2:15">
      <c r="B7264" s="32"/>
      <c r="C7264" s="7"/>
      <c r="D7264" s="39"/>
      <c r="E7264" s="38"/>
      <c r="F7264" s="11" t="s">
        <v>148</v>
      </c>
      <c r="G7264" s="86" t="s">
        <v>149</v>
      </c>
      <c r="H7264" s="110"/>
      <c r="I7264" s="110"/>
      <c r="J7264" s="110"/>
      <c r="K7264" s="110"/>
      <c r="L7264" s="110"/>
      <c r="M7264" s="110"/>
      <c r="N7264" s="110"/>
      <c r="O7264" s="9"/>
    </row>
    <row r="7265" spans="2:15">
      <c r="B7265" s="32"/>
      <c r="C7265" s="7" t="s">
        <v>17</v>
      </c>
      <c r="D7265" s="38" t="s">
        <v>150</v>
      </c>
      <c r="E7265" s="38" t="s">
        <v>3</v>
      </c>
      <c r="F7265" s="11" t="s">
        <v>151</v>
      </c>
      <c r="G7265" s="11" t="s">
        <v>3</v>
      </c>
      <c r="H7265" s="88" t="s">
        <v>152</v>
      </c>
      <c r="I7265" s="87"/>
      <c r="J7265" s="87"/>
      <c r="K7265" s="87"/>
      <c r="L7265" s="87"/>
      <c r="M7265" s="87"/>
      <c r="N7265" s="87"/>
      <c r="O7265" s="9"/>
    </row>
    <row r="7266" spans="2:15">
      <c r="B7266" s="32"/>
      <c r="C7266" s="7"/>
      <c r="D7266" s="38"/>
      <c r="E7266" s="38"/>
      <c r="F7266" s="11" t="s">
        <v>153</v>
      </c>
      <c r="G7266" s="11" t="s">
        <v>3</v>
      </c>
      <c r="H7266" s="11" t="s">
        <v>154</v>
      </c>
      <c r="I7266" s="40"/>
      <c r="J7266" s="40"/>
      <c r="K7266" s="40"/>
      <c r="L7266" s="40"/>
      <c r="M7266" s="40"/>
      <c r="N7266" s="40"/>
      <c r="O7266" s="9"/>
    </row>
    <row r="7267" spans="2:15">
      <c r="B7267" s="32"/>
      <c r="C7267" s="7" t="s">
        <v>20</v>
      </c>
      <c r="D7267" s="38" t="s">
        <v>155</v>
      </c>
      <c r="E7267" s="38" t="s">
        <v>3</v>
      </c>
      <c r="F7267" s="88" t="s">
        <v>156</v>
      </c>
      <c r="G7267" s="87"/>
      <c r="H7267" s="87"/>
      <c r="I7267" s="87"/>
      <c r="J7267" s="87"/>
      <c r="K7267" s="87"/>
      <c r="L7267" s="87"/>
      <c r="M7267" s="87"/>
      <c r="N7267" s="87"/>
      <c r="O7267" s="9"/>
    </row>
    <row r="7268" spans="2:15">
      <c r="B7268" s="32"/>
      <c r="C7268" s="7"/>
      <c r="D7268" s="38"/>
      <c r="E7268" s="38"/>
      <c r="F7268" s="88" t="s">
        <v>157</v>
      </c>
      <c r="G7268" s="87"/>
      <c r="H7268" s="87"/>
      <c r="I7268" s="87"/>
      <c r="J7268" s="87"/>
      <c r="K7268" s="87"/>
      <c r="L7268" s="87"/>
      <c r="M7268" s="87"/>
      <c r="N7268" s="87"/>
      <c r="O7268" s="9"/>
    </row>
    <row r="7269" spans="2:15">
      <c r="B7269" s="32"/>
      <c r="C7269" s="7"/>
      <c r="D7269" s="38"/>
      <c r="E7269" s="38"/>
      <c r="F7269" s="88" t="s">
        <v>158</v>
      </c>
      <c r="G7269" s="87"/>
      <c r="H7269" s="87"/>
      <c r="I7269" s="87"/>
      <c r="J7269" s="87"/>
      <c r="K7269" s="87"/>
      <c r="L7269" s="87"/>
      <c r="M7269" s="87"/>
      <c r="N7269" s="87"/>
      <c r="O7269" s="9"/>
    </row>
    <row r="7270" spans="2:15">
      <c r="B7270" s="32"/>
      <c r="C7270" s="7"/>
      <c r="D7270" s="38"/>
      <c r="E7270" s="38"/>
      <c r="F7270" s="88" t="s">
        <v>159</v>
      </c>
      <c r="G7270" s="87"/>
      <c r="H7270" s="87"/>
      <c r="I7270" s="87"/>
      <c r="J7270" s="87"/>
      <c r="K7270" s="87"/>
      <c r="L7270" s="87"/>
      <c r="M7270" s="87"/>
      <c r="N7270" s="87"/>
      <c r="O7270" s="9"/>
    </row>
    <row r="7271" spans="2:15">
      <c r="B7271" s="32"/>
      <c r="C7271" s="7"/>
      <c r="D7271" s="38"/>
      <c r="E7271" s="38"/>
      <c r="F7271" s="88" t="s">
        <v>160</v>
      </c>
      <c r="G7271" s="87"/>
      <c r="H7271" s="87"/>
      <c r="I7271" s="87"/>
      <c r="J7271" s="87"/>
      <c r="K7271" s="87"/>
      <c r="L7271" s="87"/>
      <c r="M7271" s="87"/>
      <c r="N7271" s="87"/>
      <c r="O7271" s="9"/>
    </row>
    <row r="7272" spans="2:15">
      <c r="B7272" s="32"/>
      <c r="C7272" s="7"/>
      <c r="D7272" s="38"/>
      <c r="E7272" s="38"/>
      <c r="F7272" s="88" t="s">
        <v>161</v>
      </c>
      <c r="G7272" s="87"/>
      <c r="H7272" s="87"/>
      <c r="I7272" s="87"/>
      <c r="J7272" s="87"/>
      <c r="K7272" s="87"/>
      <c r="L7272" s="87"/>
      <c r="M7272" s="87"/>
      <c r="N7272" s="87"/>
      <c r="O7272" s="9"/>
    </row>
    <row r="7273" spans="2:15">
      <c r="B7273" s="32"/>
      <c r="C7273" s="7" t="s">
        <v>22</v>
      </c>
      <c r="D7273" s="38" t="s">
        <v>162</v>
      </c>
      <c r="E7273" s="38" t="s">
        <v>3</v>
      </c>
      <c r="F7273" s="41" t="s">
        <v>163</v>
      </c>
      <c r="G7273" s="11"/>
      <c r="H7273" s="7" t="s">
        <v>164</v>
      </c>
      <c r="I7273" s="8"/>
      <c r="J7273" s="11" t="s">
        <v>165</v>
      </c>
      <c r="K7273" s="11"/>
      <c r="L7273" s="11"/>
      <c r="M7273" s="11"/>
      <c r="N7273" s="11"/>
      <c r="O7273" s="9"/>
    </row>
    <row r="7274" spans="2:15">
      <c r="B7274" s="32"/>
      <c r="C7274" s="7"/>
      <c r="D7274" s="38"/>
      <c r="E7274" s="42"/>
      <c r="F7274" s="41" t="s">
        <v>166</v>
      </c>
      <c r="G7274" s="28"/>
      <c r="H7274" s="7" t="s">
        <v>167</v>
      </c>
      <c r="I7274" s="43"/>
      <c r="J7274" s="7" t="s">
        <v>168</v>
      </c>
      <c r="K7274" s="11"/>
      <c r="L7274" s="11"/>
      <c r="M7274" s="11"/>
      <c r="N7274" s="11"/>
      <c r="O7274" s="9"/>
    </row>
    <row r="7275" spans="2:15">
      <c r="B7275" s="32"/>
      <c r="C7275" s="7"/>
      <c r="D7275" s="38"/>
      <c r="E7275" s="42"/>
      <c r="F7275" s="41" t="s">
        <v>169</v>
      </c>
      <c r="G7275" s="28"/>
      <c r="H7275" s="7" t="s">
        <v>170</v>
      </c>
      <c r="I7275" s="43"/>
      <c r="J7275" s="43" t="s">
        <v>168</v>
      </c>
      <c r="K7275" s="11"/>
      <c r="L7275" s="11"/>
      <c r="M7275" s="11"/>
      <c r="N7275" s="11"/>
      <c r="O7275" s="9"/>
    </row>
    <row r="7276" spans="2:15">
      <c r="B7276" s="32"/>
      <c r="C7276" s="7"/>
      <c r="D7276" s="38"/>
      <c r="E7276" s="42"/>
      <c r="F7276" s="41" t="s">
        <v>171</v>
      </c>
      <c r="G7276" s="28"/>
      <c r="H7276" s="7" t="s">
        <v>172</v>
      </c>
      <c r="I7276" s="43"/>
      <c r="J7276" s="43" t="s">
        <v>168</v>
      </c>
      <c r="K7276" s="11"/>
      <c r="L7276" s="11"/>
      <c r="M7276" s="11"/>
      <c r="N7276" s="11"/>
      <c r="O7276" s="9"/>
    </row>
    <row r="7277" spans="2:15">
      <c r="B7277" s="32"/>
      <c r="C7277" s="7"/>
      <c r="D7277" s="44"/>
      <c r="E7277" s="42"/>
      <c r="F7277" s="41" t="s">
        <v>173</v>
      </c>
      <c r="G7277" s="28"/>
      <c r="H7277" s="7" t="s">
        <v>174</v>
      </c>
      <c r="I7277" s="43"/>
      <c r="J7277" s="43" t="s">
        <v>168</v>
      </c>
      <c r="K7277" s="11"/>
      <c r="L7277" s="11"/>
      <c r="M7277" s="11"/>
      <c r="N7277" s="11"/>
      <c r="O7277" s="9"/>
    </row>
    <row r="7278" spans="2:15">
      <c r="B7278" s="32"/>
      <c r="C7278" s="7"/>
      <c r="D7278" s="44"/>
      <c r="E7278" s="42"/>
      <c r="F7278" s="41" t="s">
        <v>175</v>
      </c>
      <c r="G7278" s="28"/>
      <c r="H7278" s="7" t="s">
        <v>176</v>
      </c>
      <c r="I7278" s="43"/>
      <c r="J7278" s="43" t="s">
        <v>168</v>
      </c>
      <c r="K7278" s="11"/>
      <c r="L7278" s="11"/>
      <c r="M7278" s="11"/>
      <c r="N7278" s="11"/>
      <c r="O7278" s="9"/>
    </row>
    <row r="7279" spans="2:15">
      <c r="B7279" s="32"/>
      <c r="C7279" s="7" t="s">
        <v>24</v>
      </c>
      <c r="D7279" s="38" t="s">
        <v>177</v>
      </c>
      <c r="E7279" s="10"/>
      <c r="F7279" s="11" t="s">
        <v>178</v>
      </c>
      <c r="G7279" s="88" t="s">
        <v>179</v>
      </c>
      <c r="H7279" s="87"/>
      <c r="I7279" s="87"/>
      <c r="J7279" s="87"/>
      <c r="K7279" s="87"/>
      <c r="L7279" s="87"/>
      <c r="M7279" s="87"/>
      <c r="N7279" s="87"/>
      <c r="O7279" s="9"/>
    </row>
    <row r="7280" spans="2:15">
      <c r="B7280" s="32"/>
      <c r="C7280" s="11"/>
      <c r="D7280" s="44"/>
      <c r="E7280" s="44"/>
      <c r="F7280" s="28" t="s">
        <v>180</v>
      </c>
      <c r="G7280" s="88" t="s">
        <v>181</v>
      </c>
      <c r="H7280" s="87"/>
      <c r="I7280" s="87"/>
      <c r="J7280" s="87"/>
      <c r="K7280" s="87"/>
      <c r="L7280" s="87"/>
      <c r="M7280" s="87"/>
      <c r="N7280" s="87"/>
      <c r="O7280" s="9"/>
    </row>
    <row r="7281" spans="2:15">
      <c r="B7281" s="32"/>
      <c r="C7281" s="11"/>
      <c r="D7281" s="44"/>
      <c r="E7281" s="44"/>
      <c r="F7281" s="28" t="s">
        <v>182</v>
      </c>
      <c r="G7281" s="88" t="s">
        <v>183</v>
      </c>
      <c r="H7281" s="87"/>
      <c r="I7281" s="87"/>
      <c r="J7281" s="87"/>
      <c r="K7281" s="87"/>
      <c r="L7281" s="87"/>
      <c r="M7281" s="87"/>
      <c r="N7281" s="87"/>
      <c r="O7281" s="9"/>
    </row>
    <row r="7282" spans="2:15">
      <c r="B7282" s="32"/>
      <c r="C7282" s="11"/>
      <c r="D7282" s="44"/>
      <c r="E7282" s="44"/>
      <c r="F7282" s="28" t="s">
        <v>184</v>
      </c>
      <c r="G7282" s="88" t="s">
        <v>185</v>
      </c>
      <c r="H7282" s="88"/>
      <c r="I7282" s="88"/>
      <c r="J7282" s="88"/>
      <c r="K7282" s="88"/>
      <c r="L7282" s="88"/>
      <c r="M7282" s="88"/>
      <c r="N7282" s="88"/>
      <c r="O7282" s="9"/>
    </row>
    <row r="7283" spans="2:15">
      <c r="B7283" s="3"/>
      <c r="C7283" s="4"/>
      <c r="D7283" s="45"/>
      <c r="E7283" s="45"/>
      <c r="F7283" s="4"/>
      <c r="G7283" s="4"/>
      <c r="H7283" s="4"/>
      <c r="I7283" s="4"/>
      <c r="J7283" s="4"/>
      <c r="K7283" s="4"/>
      <c r="L7283" s="4"/>
      <c r="M7283" s="4"/>
      <c r="N7283" s="4"/>
      <c r="O7283" s="5"/>
    </row>
    <row r="7284" spans="2:15">
      <c r="B7284" s="6" t="s">
        <v>186</v>
      </c>
      <c r="C7284" s="89" t="s">
        <v>187</v>
      </c>
      <c r="D7284" s="90"/>
      <c r="E7284" s="7" t="s">
        <v>3</v>
      </c>
      <c r="F7284" s="7" t="s">
        <v>188</v>
      </c>
      <c r="G7284" s="7"/>
      <c r="H7284" s="10"/>
      <c r="I7284" s="7"/>
      <c r="J7284" s="11"/>
      <c r="K7284" s="11"/>
      <c r="L7284" s="11"/>
      <c r="M7284" s="11"/>
      <c r="N7284" s="11"/>
      <c r="O7284" s="9"/>
    </row>
    <row r="7285" spans="2:15">
      <c r="B7285" s="3"/>
      <c r="C7285" s="4"/>
      <c r="D7285" s="45"/>
      <c r="E7285" s="45"/>
      <c r="F7285" s="4"/>
      <c r="G7285" s="4"/>
      <c r="H7285" s="4"/>
      <c r="I7285" s="4"/>
      <c r="J7285" s="4"/>
      <c r="K7285" s="4"/>
      <c r="L7285" s="4"/>
      <c r="M7285" s="4"/>
      <c r="N7285" s="4"/>
      <c r="O7285" s="5"/>
    </row>
    <row r="7286" spans="2:15">
      <c r="B7286" s="6" t="s">
        <v>189</v>
      </c>
      <c r="C7286" s="7" t="s">
        <v>190</v>
      </c>
      <c r="D7286" s="7"/>
      <c r="E7286" s="38" t="s">
        <v>3</v>
      </c>
      <c r="F7286" s="28">
        <v>5</v>
      </c>
      <c r="G7286" s="11"/>
      <c r="H7286" s="11"/>
      <c r="I7286" s="11"/>
      <c r="J7286" s="7"/>
      <c r="K7286" s="11"/>
      <c r="L7286" s="11"/>
      <c r="M7286" s="11"/>
      <c r="N7286" s="11"/>
      <c r="O7286" s="9"/>
    </row>
    <row r="7287" spans="2:15">
      <c r="B7287" s="46"/>
      <c r="C7287" s="47"/>
      <c r="D7287" s="48"/>
      <c r="E7287" s="48"/>
      <c r="F7287" s="49"/>
      <c r="G7287" s="49"/>
      <c r="H7287" s="49"/>
      <c r="I7287" s="49"/>
      <c r="J7287" s="49"/>
      <c r="K7287" s="49"/>
      <c r="L7287" s="49"/>
      <c r="M7287" s="49"/>
      <c r="N7287" s="49"/>
      <c r="O7287" s="50"/>
    </row>
    <row r="7291" spans="2:15">
      <c r="K7291" s="55" t="s">
        <v>98</v>
      </c>
    </row>
    <row r="7292" spans="2:15">
      <c r="K7292" s="56" t="s">
        <v>644</v>
      </c>
    </row>
    <row r="7293" spans="2:15">
      <c r="K7293" s="58"/>
    </row>
    <row r="7294" spans="2:15">
      <c r="K7294" s="58"/>
    </row>
    <row r="7295" spans="2:15">
      <c r="K7295" s="58"/>
    </row>
    <row r="7296" spans="2:15">
      <c r="K7296" s="84" t="s">
        <v>645</v>
      </c>
    </row>
    <row r="7297" spans="11:11">
      <c r="K7297" s="57" t="s">
        <v>646</v>
      </c>
    </row>
    <row r="7383" spans="2:15">
      <c r="B7383" s="120" t="s">
        <v>0</v>
      </c>
      <c r="C7383" s="121"/>
      <c r="D7383" s="121"/>
      <c r="E7383" s="121"/>
      <c r="F7383" s="121"/>
      <c r="G7383" s="121"/>
      <c r="H7383" s="121"/>
      <c r="I7383" s="121"/>
      <c r="J7383" s="121"/>
      <c r="K7383" s="121"/>
      <c r="L7383" s="121"/>
      <c r="M7383" s="121"/>
      <c r="N7383" s="121"/>
      <c r="O7383" s="1"/>
    </row>
    <row r="7384" spans="2:15">
      <c r="B7384" s="3"/>
      <c r="C7384" s="4"/>
      <c r="D7384" s="4"/>
      <c r="E7384" s="4"/>
      <c r="F7384" s="4"/>
      <c r="G7384" s="4"/>
      <c r="H7384" s="4"/>
      <c r="I7384" s="4"/>
      <c r="J7384" s="4"/>
      <c r="K7384" s="4"/>
      <c r="L7384" s="4"/>
      <c r="M7384" s="4"/>
      <c r="N7384" s="4"/>
      <c r="O7384" s="5"/>
    </row>
    <row r="7385" spans="2:15">
      <c r="B7385" s="6" t="s">
        <v>1</v>
      </c>
      <c r="C7385" s="7" t="s">
        <v>2</v>
      </c>
      <c r="D7385" s="7"/>
      <c r="E7385" s="8" t="s">
        <v>3</v>
      </c>
      <c r="F7385" s="94" t="s">
        <v>284</v>
      </c>
      <c r="G7385" s="94"/>
      <c r="H7385" s="94"/>
      <c r="I7385" s="94"/>
      <c r="J7385" s="94"/>
      <c r="K7385" s="94"/>
      <c r="L7385" s="94"/>
      <c r="M7385" s="94"/>
      <c r="N7385" s="94"/>
      <c r="O7385" s="9"/>
    </row>
    <row r="7386" spans="2:15">
      <c r="B7386" s="6"/>
      <c r="C7386" s="7"/>
      <c r="D7386" s="7"/>
      <c r="E7386" s="8"/>
      <c r="F7386" s="7"/>
      <c r="G7386" s="7"/>
      <c r="H7386" s="7"/>
      <c r="I7386" s="7"/>
      <c r="J7386" s="7"/>
      <c r="K7386" s="7"/>
      <c r="L7386" s="7"/>
      <c r="M7386" s="7"/>
      <c r="N7386" s="7"/>
      <c r="O7386" s="9"/>
    </row>
    <row r="7387" spans="2:15">
      <c r="B7387" s="6" t="s">
        <v>4</v>
      </c>
      <c r="C7387" s="7" t="s">
        <v>5</v>
      </c>
      <c r="D7387" s="7"/>
      <c r="E7387" s="8" t="s">
        <v>3</v>
      </c>
      <c r="F7387" s="94" t="s">
        <v>11</v>
      </c>
      <c r="G7387" s="94"/>
      <c r="H7387" s="94"/>
      <c r="I7387" s="94"/>
      <c r="J7387" s="94"/>
      <c r="K7387" s="94"/>
      <c r="L7387" s="94"/>
      <c r="M7387" s="94"/>
      <c r="N7387" s="94"/>
      <c r="O7387" s="9"/>
    </row>
    <row r="7388" spans="2:15">
      <c r="B7388" s="6"/>
      <c r="C7388" s="7"/>
      <c r="D7388" s="7"/>
      <c r="E7388" s="8"/>
      <c r="F7388" s="7"/>
      <c r="G7388" s="7"/>
      <c r="H7388" s="7"/>
      <c r="I7388" s="7"/>
      <c r="J7388" s="7"/>
      <c r="K7388" s="7"/>
      <c r="L7388" s="7"/>
      <c r="M7388" s="7"/>
      <c r="N7388" s="7"/>
      <c r="O7388" s="9"/>
    </row>
    <row r="7389" spans="2:15">
      <c r="B7389" s="6" t="s">
        <v>6</v>
      </c>
      <c r="C7389" s="7" t="s">
        <v>7</v>
      </c>
      <c r="D7389" s="7"/>
      <c r="E7389" s="8" t="s">
        <v>3</v>
      </c>
      <c r="F7389" s="94" t="s">
        <v>307</v>
      </c>
      <c r="G7389" s="94"/>
      <c r="H7389" s="94"/>
      <c r="I7389" s="94"/>
      <c r="J7389" s="94"/>
      <c r="K7389" s="94"/>
      <c r="L7389" s="94"/>
      <c r="M7389" s="94"/>
      <c r="N7389" s="94"/>
      <c r="O7389" s="9"/>
    </row>
    <row r="7390" spans="2:15">
      <c r="B7390" s="6"/>
      <c r="C7390" s="7" t="s">
        <v>9</v>
      </c>
      <c r="D7390" s="11" t="s">
        <v>10</v>
      </c>
      <c r="E7390" s="8" t="s">
        <v>3</v>
      </c>
      <c r="F7390" s="94" t="s">
        <v>11</v>
      </c>
      <c r="G7390" s="94"/>
      <c r="H7390" s="94"/>
      <c r="I7390" s="94"/>
      <c r="J7390" s="94"/>
      <c r="K7390" s="94"/>
      <c r="L7390" s="94"/>
      <c r="M7390" s="94"/>
      <c r="N7390" s="94"/>
      <c r="O7390" s="9"/>
    </row>
    <row r="7391" spans="2:15">
      <c r="B7391" s="6"/>
      <c r="C7391" s="7" t="s">
        <v>12</v>
      </c>
      <c r="D7391" s="11" t="s">
        <v>13</v>
      </c>
      <c r="E7391" s="8" t="s">
        <v>3</v>
      </c>
      <c r="F7391" s="94" t="s">
        <v>11</v>
      </c>
      <c r="G7391" s="94"/>
      <c r="H7391" s="94"/>
      <c r="I7391" s="94"/>
      <c r="J7391" s="94"/>
      <c r="K7391" s="94"/>
      <c r="L7391" s="94"/>
      <c r="M7391" s="94"/>
      <c r="N7391" s="94"/>
      <c r="O7391" s="9"/>
    </row>
    <row r="7392" spans="2:15">
      <c r="B7392" s="6"/>
      <c r="C7392" s="7" t="s">
        <v>14</v>
      </c>
      <c r="D7392" s="11" t="s">
        <v>15</v>
      </c>
      <c r="E7392" s="8" t="s">
        <v>3</v>
      </c>
      <c r="F7392" s="94" t="s">
        <v>16</v>
      </c>
      <c r="G7392" s="94"/>
      <c r="H7392" s="94"/>
      <c r="I7392" s="94"/>
      <c r="J7392" s="94"/>
      <c r="K7392" s="94"/>
      <c r="L7392" s="94"/>
      <c r="M7392" s="94"/>
      <c r="N7392" s="94"/>
      <c r="O7392" s="9"/>
    </row>
    <row r="7393" spans="2:15">
      <c r="B7393" s="6"/>
      <c r="C7393" s="7" t="s">
        <v>17</v>
      </c>
      <c r="D7393" s="11" t="s">
        <v>18</v>
      </c>
      <c r="E7393" s="8" t="s">
        <v>3</v>
      </c>
      <c r="F7393" s="94" t="s">
        <v>441</v>
      </c>
      <c r="G7393" s="94"/>
      <c r="H7393" s="94"/>
      <c r="I7393" s="94"/>
      <c r="J7393" s="94"/>
      <c r="K7393" s="94"/>
      <c r="L7393" s="94"/>
      <c r="M7393" s="94"/>
      <c r="N7393" s="94"/>
      <c r="O7393" s="9"/>
    </row>
    <row r="7394" spans="2:15">
      <c r="B7394" s="6"/>
      <c r="C7394" s="7" t="s">
        <v>20</v>
      </c>
      <c r="D7394" s="11" t="s">
        <v>21</v>
      </c>
      <c r="E7394" s="8" t="s">
        <v>3</v>
      </c>
      <c r="F7394" s="94" t="s">
        <v>11</v>
      </c>
      <c r="G7394" s="94"/>
      <c r="H7394" s="94"/>
      <c r="I7394" s="94"/>
      <c r="J7394" s="94"/>
      <c r="K7394" s="94"/>
      <c r="L7394" s="94"/>
      <c r="M7394" s="94"/>
      <c r="N7394" s="94"/>
      <c r="O7394" s="9"/>
    </row>
    <row r="7395" spans="2:15">
      <c r="B7395" s="6"/>
      <c r="C7395" s="7" t="s">
        <v>22</v>
      </c>
      <c r="D7395" s="11" t="s">
        <v>23</v>
      </c>
      <c r="E7395" s="8" t="s">
        <v>3</v>
      </c>
      <c r="F7395" s="112" t="s">
        <v>11</v>
      </c>
      <c r="G7395" s="112"/>
      <c r="H7395" s="112"/>
      <c r="I7395" s="94"/>
      <c r="J7395" s="94"/>
      <c r="K7395" s="94"/>
      <c r="L7395" s="94"/>
      <c r="M7395" s="94"/>
      <c r="N7395" s="94"/>
      <c r="O7395" s="9"/>
    </row>
    <row r="7396" spans="2:15">
      <c r="B7396" s="6"/>
      <c r="C7396" s="7" t="s">
        <v>24</v>
      </c>
      <c r="D7396" s="11" t="s">
        <v>25</v>
      </c>
      <c r="E7396" s="8" t="s">
        <v>3</v>
      </c>
      <c r="F7396" s="112" t="s">
        <v>11</v>
      </c>
      <c r="G7396" s="112"/>
      <c r="H7396" s="112"/>
      <c r="I7396" s="94"/>
      <c r="J7396" s="94"/>
      <c r="K7396" s="94"/>
      <c r="L7396" s="94"/>
      <c r="M7396" s="94"/>
      <c r="N7396" s="94"/>
      <c r="O7396" s="9"/>
    </row>
    <row r="7397" spans="2:15">
      <c r="B7397" s="6"/>
      <c r="C7397" s="7"/>
      <c r="D7397" s="11"/>
      <c r="E7397" s="8"/>
      <c r="F7397" s="12"/>
      <c r="G7397" s="12"/>
      <c r="H7397" s="12"/>
      <c r="I7397" s="7"/>
      <c r="J7397" s="7"/>
      <c r="K7397" s="7"/>
      <c r="L7397" s="7"/>
      <c r="M7397" s="7"/>
      <c r="N7397" s="7"/>
      <c r="O7397" s="9"/>
    </row>
    <row r="7398" spans="2:15" ht="43.8" customHeight="1">
      <c r="B7398" s="6" t="s">
        <v>26</v>
      </c>
      <c r="C7398" s="7" t="s">
        <v>27</v>
      </c>
      <c r="D7398" s="7"/>
      <c r="E7398" s="8" t="s">
        <v>3</v>
      </c>
      <c r="F7398" s="89" t="s">
        <v>531</v>
      </c>
      <c r="G7398" s="89"/>
      <c r="H7398" s="89"/>
      <c r="I7398" s="89"/>
      <c r="J7398" s="89"/>
      <c r="K7398" s="89"/>
      <c r="L7398" s="89"/>
      <c r="M7398" s="89"/>
      <c r="N7398" s="89"/>
      <c r="O7398" s="9"/>
    </row>
    <row r="7399" spans="2:15">
      <c r="B7399" s="6"/>
      <c r="C7399" s="7"/>
      <c r="D7399" s="7"/>
      <c r="E7399" s="8"/>
      <c r="F7399" s="13"/>
      <c r="G7399" s="13"/>
      <c r="H7399" s="13"/>
      <c r="I7399" s="13"/>
      <c r="J7399" s="13"/>
      <c r="K7399" s="13"/>
      <c r="L7399" s="13"/>
      <c r="M7399" s="13"/>
      <c r="N7399" s="13"/>
      <c r="O7399" s="9"/>
    </row>
    <row r="7400" spans="2:15">
      <c r="B7400" s="6" t="s">
        <v>28</v>
      </c>
      <c r="C7400" s="7" t="s">
        <v>29</v>
      </c>
      <c r="D7400" s="7"/>
      <c r="E7400" s="8" t="s">
        <v>3</v>
      </c>
      <c r="F7400" s="113"/>
      <c r="G7400" s="113"/>
      <c r="H7400" s="113"/>
      <c r="I7400" s="113"/>
      <c r="J7400" s="113"/>
      <c r="K7400" s="113"/>
      <c r="L7400" s="113"/>
      <c r="M7400" s="113"/>
      <c r="N7400" s="113"/>
      <c r="O7400" s="9"/>
    </row>
    <row r="7401" spans="2:15">
      <c r="B7401" s="6"/>
      <c r="C7401" s="7" t="s">
        <v>9</v>
      </c>
      <c r="D7401" s="11" t="s">
        <v>30</v>
      </c>
      <c r="E7401" s="8" t="s">
        <v>31</v>
      </c>
      <c r="F7401" s="88" t="s">
        <v>264</v>
      </c>
      <c r="G7401" s="88"/>
      <c r="H7401" s="88"/>
      <c r="I7401" s="88"/>
      <c r="J7401" s="88"/>
      <c r="K7401" s="88"/>
      <c r="L7401" s="88"/>
      <c r="M7401" s="88"/>
      <c r="N7401" s="88"/>
      <c r="O7401" s="9"/>
    </row>
    <row r="7402" spans="2:15">
      <c r="B7402" s="6"/>
      <c r="C7402" s="7" t="s">
        <v>12</v>
      </c>
      <c r="D7402" s="11" t="s">
        <v>32</v>
      </c>
      <c r="E7402" s="8" t="s">
        <v>3</v>
      </c>
      <c r="F7402" s="65" t="s">
        <v>1</v>
      </c>
      <c r="G7402" s="66" t="s">
        <v>35</v>
      </c>
      <c r="H7402" s="7"/>
      <c r="I7402" s="7"/>
      <c r="J7402" s="7"/>
      <c r="K7402" s="7"/>
      <c r="L7402" s="7"/>
      <c r="M7402" s="7"/>
      <c r="N7402" s="7"/>
      <c r="O7402" s="9"/>
    </row>
    <row r="7403" spans="2:15">
      <c r="B7403" s="6"/>
      <c r="C7403" s="7"/>
      <c r="D7403" s="11"/>
      <c r="E7403" s="8"/>
      <c r="F7403" s="65" t="s">
        <v>4</v>
      </c>
      <c r="G7403" s="67" t="s">
        <v>287</v>
      </c>
      <c r="H7403" s="7"/>
      <c r="I7403" s="7"/>
      <c r="J7403" s="7"/>
      <c r="K7403" s="7"/>
      <c r="L7403" s="7"/>
      <c r="M7403" s="7"/>
      <c r="N7403" s="7"/>
      <c r="O7403" s="9"/>
    </row>
    <row r="7404" spans="2:15">
      <c r="B7404" s="6"/>
      <c r="C7404" s="7"/>
      <c r="D7404" s="11"/>
      <c r="E7404" s="8"/>
      <c r="F7404" s="65" t="s">
        <v>6</v>
      </c>
      <c r="G7404" s="65" t="s">
        <v>36</v>
      </c>
      <c r="H7404" s="7"/>
      <c r="I7404" s="7"/>
      <c r="J7404" s="7"/>
      <c r="K7404" s="7"/>
      <c r="L7404" s="7"/>
      <c r="M7404" s="7"/>
      <c r="N7404" s="7"/>
      <c r="O7404" s="9"/>
    </row>
    <row r="7405" spans="2:15">
      <c r="B7405" s="6"/>
      <c r="C7405" s="7" t="s">
        <v>14</v>
      </c>
      <c r="D7405" s="11" t="s">
        <v>37</v>
      </c>
      <c r="E7405" s="8" t="s">
        <v>3</v>
      </c>
      <c r="F7405" s="88"/>
      <c r="G7405" s="88"/>
      <c r="H7405" s="88"/>
      <c r="I7405" s="88"/>
      <c r="J7405" s="88"/>
      <c r="K7405" s="88"/>
      <c r="L7405" s="88"/>
      <c r="M7405" s="88"/>
      <c r="N7405" s="88"/>
      <c r="O7405" s="9"/>
    </row>
    <row r="7406" spans="2:15">
      <c r="B7406" s="6"/>
      <c r="C7406" s="7"/>
      <c r="D7406" s="11"/>
      <c r="E7406" s="8"/>
      <c r="F7406" s="13"/>
      <c r="G7406" s="13"/>
      <c r="H7406" s="13"/>
      <c r="I7406" s="13"/>
      <c r="J7406" s="13"/>
      <c r="K7406" s="13"/>
      <c r="L7406" s="13"/>
      <c r="M7406" s="13"/>
      <c r="N7406" s="13"/>
      <c r="O7406" s="9"/>
    </row>
    <row r="7407" spans="2:15">
      <c r="B7407" s="6" t="s">
        <v>38</v>
      </c>
      <c r="C7407" s="7" t="s">
        <v>39</v>
      </c>
      <c r="D7407" s="7"/>
      <c r="E7407" s="11" t="s">
        <v>3</v>
      </c>
      <c r="F7407" s="11"/>
      <c r="G7407" s="11"/>
      <c r="H7407" s="11"/>
      <c r="I7407" s="11"/>
      <c r="J7407" s="11"/>
      <c r="K7407" s="11"/>
      <c r="L7407" s="11"/>
      <c r="M7407" s="11"/>
      <c r="N7407" s="11"/>
      <c r="O7407" s="9"/>
    </row>
    <row r="7408" spans="2:15" ht="47.4" thickBot="1">
      <c r="B7408" s="14"/>
      <c r="C7408" s="15" t="s">
        <v>40</v>
      </c>
      <c r="D7408" s="105" t="s">
        <v>41</v>
      </c>
      <c r="E7408" s="106"/>
      <c r="F7408" s="106"/>
      <c r="G7408" s="106"/>
      <c r="H7408" s="106"/>
      <c r="I7408" s="107"/>
      <c r="J7408" s="16" t="s">
        <v>42</v>
      </c>
      <c r="K7408" s="16" t="s">
        <v>43</v>
      </c>
      <c r="L7408" s="16" t="s">
        <v>44</v>
      </c>
      <c r="M7408" s="16" t="s">
        <v>45</v>
      </c>
      <c r="N7408" s="16" t="s">
        <v>46</v>
      </c>
      <c r="O7408" s="5"/>
    </row>
    <row r="7409" spans="2:15" ht="34.950000000000003" customHeight="1" thickTop="1">
      <c r="B7409" s="6"/>
      <c r="C7409" s="64">
        <v>1</v>
      </c>
      <c r="D7409" s="147" t="s">
        <v>382</v>
      </c>
      <c r="E7409" s="148"/>
      <c r="F7409" s="148"/>
      <c r="G7409" s="148"/>
      <c r="H7409" s="148"/>
      <c r="I7409" s="149"/>
      <c r="J7409" s="69" t="s">
        <v>47</v>
      </c>
      <c r="K7409" s="18">
        <f>48*1</f>
        <v>48</v>
      </c>
      <c r="L7409" s="19">
        <v>5</v>
      </c>
      <c r="M7409" s="24">
        <f>K7409*L7409</f>
        <v>240</v>
      </c>
      <c r="N7409" s="21">
        <f>M7409/1250</f>
        <v>0.192</v>
      </c>
      <c r="O7409" s="9"/>
    </row>
    <row r="7410" spans="2:15" ht="34.950000000000003" customHeight="1">
      <c r="B7410" s="6"/>
      <c r="C7410" s="64">
        <v>2</v>
      </c>
      <c r="D7410" s="141" t="s">
        <v>289</v>
      </c>
      <c r="E7410" s="142"/>
      <c r="F7410" s="142"/>
      <c r="G7410" s="142"/>
      <c r="H7410" s="142"/>
      <c r="I7410" s="143"/>
      <c r="J7410" s="68" t="s">
        <v>47</v>
      </c>
      <c r="K7410" s="18">
        <f t="shared" ref="K7410:K7415" si="92">48*1</f>
        <v>48</v>
      </c>
      <c r="L7410" s="19">
        <v>5</v>
      </c>
      <c r="M7410" s="20">
        <f t="shared" ref="M7410:M7415" si="93">K7410*L7410</f>
        <v>240</v>
      </c>
      <c r="N7410" s="21">
        <f t="shared" ref="N7410:N7415" si="94">M7410/1250</f>
        <v>0.192</v>
      </c>
      <c r="O7410" s="9"/>
    </row>
    <row r="7411" spans="2:15" ht="34.950000000000003" customHeight="1">
      <c r="B7411" s="6"/>
      <c r="C7411" s="64">
        <v>3</v>
      </c>
      <c r="D7411" s="141" t="s">
        <v>383</v>
      </c>
      <c r="E7411" s="142"/>
      <c r="F7411" s="142"/>
      <c r="G7411" s="142"/>
      <c r="H7411" s="142"/>
      <c r="I7411" s="143"/>
      <c r="J7411" s="70" t="s">
        <v>47</v>
      </c>
      <c r="K7411" s="18">
        <f t="shared" si="92"/>
        <v>48</v>
      </c>
      <c r="L7411" s="19">
        <v>5</v>
      </c>
      <c r="M7411" s="20">
        <f t="shared" si="93"/>
        <v>240</v>
      </c>
      <c r="N7411" s="21">
        <f t="shared" si="94"/>
        <v>0.192</v>
      </c>
      <c r="O7411" s="9"/>
    </row>
    <row r="7412" spans="2:15" ht="34.950000000000003" customHeight="1">
      <c r="B7412" s="6"/>
      <c r="C7412" s="64">
        <v>4</v>
      </c>
      <c r="D7412" s="141" t="s">
        <v>384</v>
      </c>
      <c r="E7412" s="142"/>
      <c r="F7412" s="142"/>
      <c r="G7412" s="142"/>
      <c r="H7412" s="142"/>
      <c r="I7412" s="143"/>
      <c r="J7412" s="70" t="s">
        <v>47</v>
      </c>
      <c r="K7412" s="18">
        <f t="shared" si="92"/>
        <v>48</v>
      </c>
      <c r="L7412" s="19">
        <v>5</v>
      </c>
      <c r="M7412" s="20">
        <f t="shared" si="93"/>
        <v>240</v>
      </c>
      <c r="N7412" s="21">
        <f t="shared" si="94"/>
        <v>0.192</v>
      </c>
      <c r="O7412" s="9"/>
    </row>
    <row r="7413" spans="2:15" ht="34.950000000000003" customHeight="1">
      <c r="B7413" s="6"/>
      <c r="C7413" s="64">
        <v>5</v>
      </c>
      <c r="D7413" s="141" t="s">
        <v>385</v>
      </c>
      <c r="E7413" s="142"/>
      <c r="F7413" s="142"/>
      <c r="G7413" s="142"/>
      <c r="H7413" s="142"/>
      <c r="I7413" s="143"/>
      <c r="J7413" s="70" t="s">
        <v>266</v>
      </c>
      <c r="K7413" s="18">
        <f t="shared" si="92"/>
        <v>48</v>
      </c>
      <c r="L7413" s="19">
        <v>5</v>
      </c>
      <c r="M7413" s="20">
        <f t="shared" si="93"/>
        <v>240</v>
      </c>
      <c r="N7413" s="21">
        <f t="shared" si="94"/>
        <v>0.192</v>
      </c>
      <c r="O7413" s="9"/>
    </row>
    <row r="7414" spans="2:15" ht="34.950000000000003" customHeight="1">
      <c r="B7414" s="6"/>
      <c r="C7414" s="64">
        <v>6</v>
      </c>
      <c r="D7414" s="141" t="s">
        <v>386</v>
      </c>
      <c r="E7414" s="142"/>
      <c r="F7414" s="142"/>
      <c r="G7414" s="142"/>
      <c r="H7414" s="142"/>
      <c r="I7414" s="143"/>
      <c r="J7414" s="70" t="s">
        <v>266</v>
      </c>
      <c r="K7414" s="18">
        <f t="shared" si="92"/>
        <v>48</v>
      </c>
      <c r="L7414" s="19">
        <v>5</v>
      </c>
      <c r="M7414" s="20">
        <f t="shared" si="93"/>
        <v>240</v>
      </c>
      <c r="N7414" s="21">
        <f t="shared" si="94"/>
        <v>0.192</v>
      </c>
      <c r="O7414" s="9"/>
    </row>
    <row r="7415" spans="2:15" ht="34.950000000000003" customHeight="1">
      <c r="B7415" s="6"/>
      <c r="C7415" s="64">
        <v>7</v>
      </c>
      <c r="D7415" s="144" t="s">
        <v>294</v>
      </c>
      <c r="E7415" s="145"/>
      <c r="F7415" s="145"/>
      <c r="G7415" s="145"/>
      <c r="H7415" s="145"/>
      <c r="I7415" s="146"/>
      <c r="J7415" s="70" t="s">
        <v>267</v>
      </c>
      <c r="K7415" s="18">
        <f t="shared" si="92"/>
        <v>48</v>
      </c>
      <c r="L7415" s="19">
        <v>5</v>
      </c>
      <c r="M7415" s="20">
        <f t="shared" si="93"/>
        <v>240</v>
      </c>
      <c r="N7415" s="21">
        <f t="shared" si="94"/>
        <v>0.192</v>
      </c>
      <c r="O7415" s="9"/>
    </row>
    <row r="7416" spans="2:15">
      <c r="B7416" s="14"/>
      <c r="C7416" s="118" t="s">
        <v>48</v>
      </c>
      <c r="D7416" s="119"/>
      <c r="E7416" s="119"/>
      <c r="F7416" s="119"/>
      <c r="G7416" s="119"/>
      <c r="H7416" s="119"/>
      <c r="I7416" s="119"/>
      <c r="J7416" s="119"/>
      <c r="K7416" s="119"/>
      <c r="L7416" s="119"/>
      <c r="M7416" s="25">
        <f>SUM(M7409:M7415)</f>
        <v>1680</v>
      </c>
      <c r="N7416" s="26">
        <f>SUM(N7409:N7415)</f>
        <v>1.3439999999999999</v>
      </c>
      <c r="O7416" s="5"/>
    </row>
    <row r="7417" spans="2:15">
      <c r="B7417" s="14"/>
      <c r="C7417" s="118" t="s">
        <v>49</v>
      </c>
      <c r="D7417" s="119"/>
      <c r="E7417" s="119"/>
      <c r="F7417" s="119"/>
      <c r="G7417" s="119"/>
      <c r="H7417" s="119"/>
      <c r="I7417" s="119"/>
      <c r="J7417" s="119"/>
      <c r="K7417" s="119"/>
      <c r="L7417" s="119"/>
      <c r="M7417" s="119"/>
      <c r="N7417" s="27" t="str">
        <f>ROUND(N7416,0)&amp;" Orang"</f>
        <v>1 Orang</v>
      </c>
      <c r="O7417" s="5"/>
    </row>
    <row r="7418" spans="2:15">
      <c r="B7418" s="14"/>
      <c r="C7418" s="4"/>
      <c r="D7418" s="4"/>
      <c r="E7418" s="4"/>
      <c r="F7418" s="4"/>
      <c r="G7418" s="4"/>
      <c r="H7418" s="4"/>
      <c r="I7418" s="4"/>
      <c r="J7418" s="4"/>
      <c r="K7418" s="4"/>
      <c r="L7418" s="4"/>
      <c r="M7418" s="4"/>
      <c r="N7418" s="4"/>
      <c r="O7418" s="5"/>
    </row>
    <row r="7419" spans="2:15">
      <c r="B7419" s="6" t="s">
        <v>50</v>
      </c>
      <c r="C7419" s="7" t="s">
        <v>51</v>
      </c>
      <c r="D7419" s="7"/>
      <c r="E7419" s="8" t="s">
        <v>3</v>
      </c>
      <c r="F7419" s="88"/>
      <c r="G7419" s="88"/>
      <c r="H7419" s="88"/>
      <c r="I7419" s="88"/>
      <c r="J7419" s="88"/>
      <c r="K7419" s="88"/>
      <c r="L7419" s="88"/>
      <c r="M7419" s="88"/>
      <c r="N7419" s="88"/>
      <c r="O7419" s="9"/>
    </row>
    <row r="7420" spans="2:15">
      <c r="B7420" s="6"/>
      <c r="C7420" s="28">
        <v>1</v>
      </c>
      <c r="D7420" s="88" t="s">
        <v>363</v>
      </c>
      <c r="E7420" s="110"/>
      <c r="F7420" s="110"/>
      <c r="G7420" s="110"/>
      <c r="H7420" s="110"/>
      <c r="I7420" s="110"/>
      <c r="J7420" s="110"/>
      <c r="K7420" s="110"/>
      <c r="L7420" s="110"/>
      <c r="M7420" s="110"/>
      <c r="N7420" s="110"/>
      <c r="O7420" s="9"/>
    </row>
    <row r="7421" spans="2:15">
      <c r="B7421" s="6"/>
      <c r="C7421" s="28">
        <v>2</v>
      </c>
      <c r="D7421" s="88" t="s">
        <v>364</v>
      </c>
      <c r="E7421" s="111"/>
      <c r="F7421" s="111"/>
      <c r="G7421" s="111"/>
      <c r="H7421" s="111"/>
      <c r="I7421" s="111"/>
      <c r="J7421" s="111"/>
      <c r="K7421" s="111"/>
      <c r="L7421" s="111"/>
      <c r="M7421" s="111"/>
      <c r="N7421" s="111"/>
      <c r="O7421" s="9"/>
    </row>
    <row r="7422" spans="2:15">
      <c r="B7422" s="6"/>
      <c r="C7422" s="28">
        <v>3</v>
      </c>
      <c r="D7422" s="88" t="s">
        <v>365</v>
      </c>
      <c r="E7422" s="111"/>
      <c r="F7422" s="111"/>
      <c r="G7422" s="111"/>
      <c r="H7422" s="111"/>
      <c r="I7422" s="111"/>
      <c r="J7422" s="111"/>
      <c r="K7422" s="111"/>
      <c r="L7422" s="111"/>
      <c r="M7422" s="111"/>
      <c r="N7422" s="111"/>
      <c r="O7422" s="9"/>
    </row>
    <row r="7423" spans="2:15">
      <c r="B7423" s="6"/>
      <c r="C7423" s="28">
        <v>4</v>
      </c>
      <c r="D7423" s="88" t="s">
        <v>366</v>
      </c>
      <c r="E7423" s="111"/>
      <c r="F7423" s="111"/>
      <c r="G7423" s="111"/>
      <c r="H7423" s="111"/>
      <c r="I7423" s="111"/>
      <c r="J7423" s="111"/>
      <c r="K7423" s="111"/>
      <c r="L7423" s="111"/>
      <c r="M7423" s="111"/>
      <c r="N7423" s="111"/>
      <c r="O7423" s="9"/>
    </row>
    <row r="7424" spans="2:15">
      <c r="B7424" s="6"/>
      <c r="C7424" s="28">
        <v>5</v>
      </c>
      <c r="D7424" s="88" t="s">
        <v>367</v>
      </c>
      <c r="E7424" s="111"/>
      <c r="F7424" s="111"/>
      <c r="G7424" s="111"/>
      <c r="H7424" s="111"/>
      <c r="I7424" s="111"/>
      <c r="J7424" s="111"/>
      <c r="K7424" s="111"/>
      <c r="L7424" s="111"/>
      <c r="M7424" s="111"/>
      <c r="N7424" s="111"/>
      <c r="O7424" s="9"/>
    </row>
    <row r="7425" spans="2:15">
      <c r="B7425" s="6"/>
      <c r="C7425" s="28">
        <v>6</v>
      </c>
      <c r="D7425" s="88" t="s">
        <v>368</v>
      </c>
      <c r="E7425" s="111"/>
      <c r="F7425" s="111"/>
      <c r="G7425" s="111"/>
      <c r="H7425" s="111"/>
      <c r="I7425" s="111"/>
      <c r="J7425" s="111"/>
      <c r="K7425" s="111"/>
      <c r="L7425" s="111"/>
      <c r="M7425" s="111"/>
      <c r="N7425" s="111"/>
      <c r="O7425" s="9"/>
    </row>
    <row r="7426" spans="2:15">
      <c r="B7426" s="6"/>
      <c r="C7426" s="28">
        <v>7</v>
      </c>
      <c r="D7426" s="88" t="s">
        <v>369</v>
      </c>
      <c r="E7426" s="111"/>
      <c r="F7426" s="111"/>
      <c r="G7426" s="111"/>
      <c r="H7426" s="111"/>
      <c r="I7426" s="111"/>
      <c r="J7426" s="111"/>
      <c r="K7426" s="111"/>
      <c r="L7426" s="111"/>
      <c r="M7426" s="111"/>
      <c r="N7426" s="111"/>
      <c r="O7426" s="9"/>
    </row>
    <row r="7427" spans="2:15">
      <c r="B7427" s="14"/>
      <c r="C7427" s="4"/>
      <c r="D7427" s="11"/>
      <c r="E7427" s="11"/>
      <c r="F7427" s="11"/>
      <c r="G7427" s="11"/>
      <c r="H7427" s="11"/>
      <c r="I7427" s="11"/>
      <c r="J7427" s="11"/>
      <c r="K7427" s="11"/>
      <c r="L7427" s="11"/>
      <c r="M7427" s="11"/>
      <c r="N7427" s="11"/>
      <c r="O7427" s="5"/>
    </row>
    <row r="7428" spans="2:15">
      <c r="B7428" s="6" t="s">
        <v>58</v>
      </c>
      <c r="C7428" s="7" t="s">
        <v>59</v>
      </c>
      <c r="D7428" s="7"/>
      <c r="E7428" s="11" t="s">
        <v>3</v>
      </c>
      <c r="F7428" s="11"/>
      <c r="G7428" s="11"/>
      <c r="H7428" s="11"/>
      <c r="I7428" s="11"/>
      <c r="J7428" s="11"/>
      <c r="K7428" s="11"/>
      <c r="L7428" s="11"/>
      <c r="M7428" s="11"/>
      <c r="N7428" s="11"/>
      <c r="O7428" s="9"/>
    </row>
    <row r="7429" spans="2:15">
      <c r="B7429" s="14"/>
      <c r="C7429" s="15" t="s">
        <v>40</v>
      </c>
      <c r="D7429" s="105" t="s">
        <v>59</v>
      </c>
      <c r="E7429" s="106"/>
      <c r="F7429" s="106"/>
      <c r="G7429" s="106"/>
      <c r="H7429" s="106"/>
      <c r="I7429" s="107"/>
      <c r="J7429" s="105" t="s">
        <v>60</v>
      </c>
      <c r="K7429" s="108"/>
      <c r="L7429" s="108"/>
      <c r="M7429" s="108"/>
      <c r="N7429" s="109"/>
      <c r="O7429" s="5"/>
    </row>
    <row r="7430" spans="2:15">
      <c r="B7430" s="3"/>
      <c r="C7430" s="29">
        <v>1</v>
      </c>
      <c r="D7430" s="98" t="s">
        <v>61</v>
      </c>
      <c r="E7430" s="99"/>
      <c r="F7430" s="99"/>
      <c r="G7430" s="99"/>
      <c r="H7430" s="99"/>
      <c r="I7430" s="100"/>
      <c r="J7430" s="98" t="s">
        <v>62</v>
      </c>
      <c r="K7430" s="99"/>
      <c r="L7430" s="99"/>
      <c r="M7430" s="99"/>
      <c r="N7430" s="100"/>
      <c r="O7430" s="5"/>
    </row>
    <row r="7431" spans="2:15">
      <c r="B7431" s="3"/>
      <c r="C7431" s="29">
        <v>2</v>
      </c>
      <c r="D7431" s="98" t="s">
        <v>63</v>
      </c>
      <c r="E7431" s="99"/>
      <c r="F7431" s="99"/>
      <c r="G7431" s="99"/>
      <c r="H7431" s="99"/>
      <c r="I7431" s="100"/>
      <c r="J7431" s="98" t="s">
        <v>64</v>
      </c>
      <c r="K7431" s="99"/>
      <c r="L7431" s="99"/>
      <c r="M7431" s="99"/>
      <c r="N7431" s="100"/>
      <c r="O7431" s="5"/>
    </row>
    <row r="7432" spans="2:15">
      <c r="B7432" s="3"/>
      <c r="C7432" s="29">
        <v>3</v>
      </c>
      <c r="D7432" s="98" t="s">
        <v>65</v>
      </c>
      <c r="E7432" s="99"/>
      <c r="F7432" s="99"/>
      <c r="G7432" s="99"/>
      <c r="H7432" s="99"/>
      <c r="I7432" s="100"/>
      <c r="J7432" s="98" t="s">
        <v>66</v>
      </c>
      <c r="K7432" s="99"/>
      <c r="L7432" s="99"/>
      <c r="M7432" s="99"/>
      <c r="N7432" s="100"/>
      <c r="O7432" s="5"/>
    </row>
    <row r="7433" spans="2:15">
      <c r="B7433" s="3"/>
      <c r="C7433" s="29">
        <v>4</v>
      </c>
      <c r="D7433" s="98" t="s">
        <v>67</v>
      </c>
      <c r="E7433" s="99"/>
      <c r="F7433" s="99"/>
      <c r="G7433" s="99"/>
      <c r="H7433" s="99"/>
      <c r="I7433" s="100"/>
      <c r="J7433" s="98" t="s">
        <v>68</v>
      </c>
      <c r="K7433" s="99"/>
      <c r="L7433" s="99"/>
      <c r="M7433" s="99"/>
      <c r="N7433" s="100"/>
      <c r="O7433" s="5"/>
    </row>
    <row r="7434" spans="2:15">
      <c r="B7434" s="3"/>
      <c r="C7434" s="29">
        <v>5</v>
      </c>
      <c r="D7434" s="98" t="s">
        <v>69</v>
      </c>
      <c r="E7434" s="99"/>
      <c r="F7434" s="99"/>
      <c r="G7434" s="99"/>
      <c r="H7434" s="99"/>
      <c r="I7434" s="100"/>
      <c r="J7434" s="98" t="s">
        <v>70</v>
      </c>
      <c r="K7434" s="99"/>
      <c r="L7434" s="99"/>
      <c r="M7434" s="99"/>
      <c r="N7434" s="100"/>
      <c r="O7434" s="5"/>
    </row>
    <row r="7435" spans="2:15">
      <c r="B7435" s="3"/>
      <c r="C7435" s="4"/>
      <c r="D7435" s="4"/>
      <c r="E7435" s="4"/>
      <c r="F7435" s="30"/>
      <c r="G7435" s="30"/>
      <c r="H7435" s="30"/>
      <c r="I7435" s="30"/>
      <c r="J7435" s="30"/>
      <c r="K7435" s="30"/>
      <c r="L7435" s="30"/>
      <c r="M7435" s="30"/>
      <c r="N7435" s="30"/>
      <c r="O7435" s="5"/>
    </row>
    <row r="7436" spans="2:15">
      <c r="B7436" s="6" t="s">
        <v>71</v>
      </c>
      <c r="C7436" s="7" t="s">
        <v>72</v>
      </c>
      <c r="D7436" s="11"/>
      <c r="E7436" s="11" t="s">
        <v>3</v>
      </c>
      <c r="F7436" s="11"/>
      <c r="G7436" s="11"/>
      <c r="H7436" s="11"/>
      <c r="I7436" s="11"/>
      <c r="J7436" s="11"/>
      <c r="K7436" s="11"/>
      <c r="L7436" s="11"/>
      <c r="M7436" s="11"/>
      <c r="N7436" s="11"/>
      <c r="O7436" s="9"/>
    </row>
    <row r="7437" spans="2:15">
      <c r="B7437" s="14"/>
      <c r="C7437" s="15" t="s">
        <v>40</v>
      </c>
      <c r="D7437" s="105" t="s">
        <v>72</v>
      </c>
      <c r="E7437" s="106"/>
      <c r="F7437" s="106"/>
      <c r="G7437" s="106"/>
      <c r="H7437" s="106"/>
      <c r="I7437" s="107"/>
      <c r="J7437" s="105" t="s">
        <v>60</v>
      </c>
      <c r="K7437" s="108"/>
      <c r="L7437" s="108"/>
      <c r="M7437" s="108"/>
      <c r="N7437" s="109"/>
      <c r="O7437" s="5"/>
    </row>
    <row r="7438" spans="2:15">
      <c r="B7438" s="3"/>
      <c r="C7438" s="29">
        <v>1</v>
      </c>
      <c r="D7438" s="98" t="s">
        <v>61</v>
      </c>
      <c r="E7438" s="99"/>
      <c r="F7438" s="99"/>
      <c r="G7438" s="99"/>
      <c r="H7438" s="99"/>
      <c r="I7438" s="100"/>
      <c r="J7438" s="98" t="s">
        <v>62</v>
      </c>
      <c r="K7438" s="99"/>
      <c r="L7438" s="99"/>
      <c r="M7438" s="99"/>
      <c r="N7438" s="100"/>
      <c r="O7438" s="5"/>
    </row>
    <row r="7439" spans="2:15">
      <c r="B7439" s="3"/>
      <c r="C7439" s="29">
        <v>2</v>
      </c>
      <c r="D7439" s="98" t="s">
        <v>65</v>
      </c>
      <c r="E7439" s="99"/>
      <c r="F7439" s="99"/>
      <c r="G7439" s="99"/>
      <c r="H7439" s="99"/>
      <c r="I7439" s="100"/>
      <c r="J7439" s="98" t="s">
        <v>66</v>
      </c>
      <c r="K7439" s="99"/>
      <c r="L7439" s="99"/>
      <c r="M7439" s="99"/>
      <c r="N7439" s="100"/>
      <c r="O7439" s="5"/>
    </row>
    <row r="7440" spans="2:15">
      <c r="B7440" s="3"/>
      <c r="C7440" s="29">
        <v>3</v>
      </c>
      <c r="D7440" s="98" t="s">
        <v>73</v>
      </c>
      <c r="E7440" s="99"/>
      <c r="F7440" s="99"/>
      <c r="G7440" s="99"/>
      <c r="H7440" s="99"/>
      <c r="I7440" s="100"/>
      <c r="J7440" s="98" t="s">
        <v>66</v>
      </c>
      <c r="K7440" s="99"/>
      <c r="L7440" s="99"/>
      <c r="M7440" s="99"/>
      <c r="N7440" s="100"/>
      <c r="O7440" s="5"/>
    </row>
    <row r="7441" spans="2:15">
      <c r="B7441" s="3"/>
      <c r="C7441" s="29">
        <v>4</v>
      </c>
      <c r="D7441" s="98" t="s">
        <v>74</v>
      </c>
      <c r="E7441" s="99"/>
      <c r="F7441" s="99"/>
      <c r="G7441" s="99"/>
      <c r="H7441" s="99"/>
      <c r="I7441" s="100"/>
      <c r="J7441" s="98" t="s">
        <v>75</v>
      </c>
      <c r="K7441" s="99"/>
      <c r="L7441" s="99"/>
      <c r="M7441" s="99"/>
      <c r="N7441" s="100"/>
      <c r="O7441" s="5"/>
    </row>
    <row r="7442" spans="2:15">
      <c r="B7442" s="3"/>
      <c r="C7442" s="29">
        <v>5</v>
      </c>
      <c r="D7442" s="98" t="s">
        <v>76</v>
      </c>
      <c r="E7442" s="99"/>
      <c r="F7442" s="99"/>
      <c r="G7442" s="99"/>
      <c r="H7442" s="99"/>
      <c r="I7442" s="100"/>
      <c r="J7442" s="98" t="s">
        <v>77</v>
      </c>
      <c r="K7442" s="99"/>
      <c r="L7442" s="99"/>
      <c r="M7442" s="99"/>
      <c r="N7442" s="100"/>
      <c r="O7442" s="5"/>
    </row>
    <row r="7443" spans="2:15">
      <c r="B7443" s="3"/>
      <c r="C7443" s="4"/>
      <c r="D7443" s="4"/>
      <c r="E7443" s="4"/>
      <c r="F7443" s="4"/>
      <c r="G7443" s="4"/>
      <c r="H7443" s="4"/>
      <c r="I7443" s="4"/>
      <c r="J7443" s="4"/>
      <c r="K7443" s="4"/>
      <c r="L7443" s="4"/>
      <c r="M7443" s="4"/>
      <c r="N7443" s="4"/>
      <c r="O7443" s="5"/>
    </row>
    <row r="7444" spans="2:15">
      <c r="B7444" s="6" t="s">
        <v>78</v>
      </c>
      <c r="C7444" s="7" t="s">
        <v>79</v>
      </c>
      <c r="D7444" s="7"/>
      <c r="E7444" s="8" t="s">
        <v>3</v>
      </c>
      <c r="F7444" s="11"/>
      <c r="G7444" s="11"/>
      <c r="H7444" s="11"/>
      <c r="I7444" s="11"/>
      <c r="J7444" s="11"/>
      <c r="K7444" s="11"/>
      <c r="L7444" s="11"/>
      <c r="M7444" s="11"/>
      <c r="N7444" s="11"/>
      <c r="O7444" s="9"/>
    </row>
    <row r="7445" spans="2:15">
      <c r="B7445" s="14"/>
      <c r="C7445" s="31" t="s">
        <v>40</v>
      </c>
      <c r="D7445" s="102" t="s">
        <v>80</v>
      </c>
      <c r="E7445" s="103"/>
      <c r="F7445" s="103"/>
      <c r="G7445" s="103"/>
      <c r="H7445" s="103"/>
      <c r="I7445" s="103"/>
      <c r="J7445" s="103"/>
      <c r="K7445" s="103"/>
      <c r="L7445" s="103"/>
      <c r="M7445" s="103"/>
      <c r="N7445" s="104"/>
      <c r="O7445" s="5"/>
    </row>
    <row r="7446" spans="2:15">
      <c r="B7446" s="6"/>
      <c r="C7446" s="29">
        <v>1</v>
      </c>
      <c r="D7446" s="98" t="s">
        <v>81</v>
      </c>
      <c r="E7446" s="99"/>
      <c r="F7446" s="99"/>
      <c r="G7446" s="99"/>
      <c r="H7446" s="99"/>
      <c r="I7446" s="99"/>
      <c r="J7446" s="99"/>
      <c r="K7446" s="99"/>
      <c r="L7446" s="99"/>
      <c r="M7446" s="99"/>
      <c r="N7446" s="100"/>
      <c r="O7446" s="9"/>
    </row>
    <row r="7447" spans="2:15">
      <c r="B7447" s="6"/>
      <c r="C7447" s="29">
        <v>2</v>
      </c>
      <c r="D7447" s="98" t="s">
        <v>82</v>
      </c>
      <c r="E7447" s="99"/>
      <c r="F7447" s="99"/>
      <c r="G7447" s="99"/>
      <c r="H7447" s="99"/>
      <c r="I7447" s="99"/>
      <c r="J7447" s="99"/>
      <c r="K7447" s="99"/>
      <c r="L7447" s="99"/>
      <c r="M7447" s="99"/>
      <c r="N7447" s="100"/>
      <c r="O7447" s="9"/>
    </row>
    <row r="7448" spans="2:15">
      <c r="B7448" s="32"/>
      <c r="C7448" s="29">
        <v>3</v>
      </c>
      <c r="D7448" s="98" t="s">
        <v>83</v>
      </c>
      <c r="E7448" s="99"/>
      <c r="F7448" s="99"/>
      <c r="G7448" s="99"/>
      <c r="H7448" s="99"/>
      <c r="I7448" s="99"/>
      <c r="J7448" s="99"/>
      <c r="K7448" s="99"/>
      <c r="L7448" s="99"/>
      <c r="M7448" s="99"/>
      <c r="N7448" s="100"/>
      <c r="O7448" s="33"/>
    </row>
    <row r="7449" spans="2:15">
      <c r="B7449" s="32"/>
      <c r="C7449" s="29">
        <v>4</v>
      </c>
      <c r="D7449" s="98" t="s">
        <v>84</v>
      </c>
      <c r="E7449" s="99"/>
      <c r="F7449" s="99"/>
      <c r="G7449" s="99"/>
      <c r="H7449" s="99"/>
      <c r="I7449" s="99"/>
      <c r="J7449" s="99"/>
      <c r="K7449" s="99"/>
      <c r="L7449" s="99"/>
      <c r="M7449" s="99"/>
      <c r="N7449" s="100"/>
      <c r="O7449" s="33"/>
    </row>
    <row r="7450" spans="2:15">
      <c r="B7450" s="32"/>
      <c r="C7450" s="29">
        <v>5</v>
      </c>
      <c r="D7450" s="98" t="s">
        <v>85</v>
      </c>
      <c r="E7450" s="99"/>
      <c r="F7450" s="99"/>
      <c r="G7450" s="99"/>
      <c r="H7450" s="99"/>
      <c r="I7450" s="99"/>
      <c r="J7450" s="99"/>
      <c r="K7450" s="99"/>
      <c r="L7450" s="99"/>
      <c r="M7450" s="99"/>
      <c r="N7450" s="100"/>
      <c r="O7450" s="9"/>
    </row>
    <row r="7451" spans="2:15">
      <c r="B7451" s="3"/>
      <c r="C7451" s="4"/>
      <c r="D7451" s="4"/>
      <c r="E7451" s="34"/>
      <c r="F7451" s="101"/>
      <c r="G7451" s="101"/>
      <c r="H7451" s="101"/>
      <c r="I7451" s="101"/>
      <c r="J7451" s="101"/>
      <c r="K7451" s="101"/>
      <c r="L7451" s="101"/>
      <c r="M7451" s="101"/>
      <c r="N7451" s="101"/>
      <c r="O7451" s="5"/>
    </row>
    <row r="7452" spans="2:15">
      <c r="B7452" s="6" t="s">
        <v>86</v>
      </c>
      <c r="C7452" s="7" t="s">
        <v>87</v>
      </c>
      <c r="D7452" s="7"/>
      <c r="E7452" s="8" t="s">
        <v>3</v>
      </c>
      <c r="F7452" s="11"/>
      <c r="G7452" s="11"/>
      <c r="H7452" s="11"/>
      <c r="I7452" s="11"/>
      <c r="J7452" s="11"/>
      <c r="K7452" s="11"/>
      <c r="L7452" s="11"/>
      <c r="M7452" s="11"/>
      <c r="N7452" s="11"/>
      <c r="O7452" s="9"/>
    </row>
    <row r="7453" spans="2:15">
      <c r="B7453" s="14"/>
      <c r="C7453" s="31" t="s">
        <v>40</v>
      </c>
      <c r="D7453" s="102" t="s">
        <v>80</v>
      </c>
      <c r="E7453" s="103"/>
      <c r="F7453" s="103"/>
      <c r="G7453" s="103"/>
      <c r="H7453" s="103"/>
      <c r="I7453" s="103"/>
      <c r="J7453" s="103"/>
      <c r="K7453" s="103"/>
      <c r="L7453" s="103"/>
      <c r="M7453" s="103"/>
      <c r="N7453" s="104"/>
      <c r="O7453" s="5"/>
    </row>
    <row r="7454" spans="2:15">
      <c r="B7454" s="6"/>
      <c r="C7454" s="29">
        <v>1</v>
      </c>
      <c r="D7454" s="98" t="s">
        <v>88</v>
      </c>
      <c r="E7454" s="99"/>
      <c r="F7454" s="99"/>
      <c r="G7454" s="99"/>
      <c r="H7454" s="99"/>
      <c r="I7454" s="99"/>
      <c r="J7454" s="99"/>
      <c r="K7454" s="99"/>
      <c r="L7454" s="99"/>
      <c r="M7454" s="99"/>
      <c r="N7454" s="100"/>
      <c r="O7454" s="9"/>
    </row>
    <row r="7455" spans="2:15">
      <c r="B7455" s="6"/>
      <c r="C7455" s="29">
        <v>2</v>
      </c>
      <c r="D7455" s="98" t="s">
        <v>89</v>
      </c>
      <c r="E7455" s="99"/>
      <c r="F7455" s="99"/>
      <c r="G7455" s="99"/>
      <c r="H7455" s="99"/>
      <c r="I7455" s="99"/>
      <c r="J7455" s="99"/>
      <c r="K7455" s="99"/>
      <c r="L7455" s="99"/>
      <c r="M7455" s="99"/>
      <c r="N7455" s="100"/>
      <c r="O7455" s="9"/>
    </row>
    <row r="7456" spans="2:15">
      <c r="B7456" s="32"/>
      <c r="C7456" s="29">
        <v>3</v>
      </c>
      <c r="D7456" s="98" t="s">
        <v>90</v>
      </c>
      <c r="E7456" s="99"/>
      <c r="F7456" s="99"/>
      <c r="G7456" s="99"/>
      <c r="H7456" s="99"/>
      <c r="I7456" s="99"/>
      <c r="J7456" s="99"/>
      <c r="K7456" s="99"/>
      <c r="L7456" s="99"/>
      <c r="M7456" s="99"/>
      <c r="N7456" s="100"/>
      <c r="O7456" s="33"/>
    </row>
    <row r="7457" spans="2:15">
      <c r="B7457" s="32"/>
      <c r="C7457" s="29">
        <v>4</v>
      </c>
      <c r="D7457" s="98" t="s">
        <v>91</v>
      </c>
      <c r="E7457" s="99"/>
      <c r="F7457" s="99"/>
      <c r="G7457" s="99"/>
      <c r="H7457" s="99"/>
      <c r="I7457" s="99"/>
      <c r="J7457" s="99"/>
      <c r="K7457" s="99"/>
      <c r="L7457" s="99"/>
      <c r="M7457" s="99"/>
      <c r="N7457" s="100"/>
      <c r="O7457" s="33"/>
    </row>
    <row r="7458" spans="2:15">
      <c r="B7458" s="32"/>
      <c r="C7458" s="29">
        <v>5</v>
      </c>
      <c r="D7458" s="98" t="s">
        <v>92</v>
      </c>
      <c r="E7458" s="99"/>
      <c r="F7458" s="99"/>
      <c r="G7458" s="99"/>
      <c r="H7458" s="99"/>
      <c r="I7458" s="99"/>
      <c r="J7458" s="99"/>
      <c r="K7458" s="99"/>
      <c r="L7458" s="99"/>
      <c r="M7458" s="99"/>
      <c r="N7458" s="100"/>
      <c r="O7458" s="9"/>
    </row>
    <row r="7459" spans="2:15">
      <c r="B7459" s="32"/>
      <c r="C7459" s="28"/>
      <c r="D7459" s="13"/>
      <c r="E7459" s="35"/>
      <c r="F7459" s="35"/>
      <c r="G7459" s="35"/>
      <c r="H7459" s="35"/>
      <c r="I7459" s="35"/>
      <c r="J7459" s="35"/>
      <c r="K7459" s="35"/>
      <c r="L7459" s="35"/>
      <c r="M7459" s="35"/>
      <c r="N7459" s="35"/>
      <c r="O7459" s="9"/>
    </row>
    <row r="7460" spans="2:15">
      <c r="B7460" s="6" t="s">
        <v>93</v>
      </c>
      <c r="C7460" s="7" t="s">
        <v>94</v>
      </c>
      <c r="D7460" s="7"/>
      <c r="E7460" s="8" t="s">
        <v>3</v>
      </c>
      <c r="F7460" s="11"/>
      <c r="G7460" s="11"/>
      <c r="H7460" s="11"/>
      <c r="I7460" s="11"/>
      <c r="J7460" s="11"/>
      <c r="K7460" s="11"/>
      <c r="L7460" s="11"/>
      <c r="M7460" s="11"/>
      <c r="N7460" s="11"/>
      <c r="O7460" s="9"/>
    </row>
    <row r="7461" spans="2:15">
      <c r="B7461" s="14"/>
      <c r="C7461" s="31" t="s">
        <v>40</v>
      </c>
      <c r="D7461" s="95" t="s">
        <v>95</v>
      </c>
      <c r="E7461" s="96"/>
      <c r="F7461" s="96"/>
      <c r="G7461" s="96"/>
      <c r="H7461" s="97"/>
      <c r="I7461" s="95" t="s">
        <v>96</v>
      </c>
      <c r="J7461" s="96"/>
      <c r="K7461" s="97"/>
      <c r="L7461" s="95" t="s">
        <v>97</v>
      </c>
      <c r="M7461" s="96"/>
      <c r="N7461" s="97"/>
      <c r="O7461" s="5"/>
    </row>
    <row r="7462" spans="2:15">
      <c r="B7462" s="14"/>
      <c r="C7462" s="29">
        <v>1</v>
      </c>
      <c r="D7462" s="91" t="s">
        <v>16</v>
      </c>
      <c r="E7462" s="92"/>
      <c r="F7462" s="92"/>
      <c r="G7462" s="92"/>
      <c r="H7462" s="93"/>
      <c r="I7462" s="91" t="s">
        <v>99</v>
      </c>
      <c r="J7462" s="92"/>
      <c r="K7462" s="93"/>
      <c r="L7462" s="91" t="s">
        <v>100</v>
      </c>
      <c r="M7462" s="92"/>
      <c r="N7462" s="93"/>
      <c r="O7462" s="5"/>
    </row>
    <row r="7463" spans="2:15">
      <c r="B7463" s="14"/>
      <c r="C7463" s="29">
        <v>2</v>
      </c>
      <c r="D7463" s="91" t="s">
        <v>101</v>
      </c>
      <c r="E7463" s="92"/>
      <c r="F7463" s="92"/>
      <c r="G7463" s="92"/>
      <c r="H7463" s="93"/>
      <c r="I7463" s="91" t="s">
        <v>99</v>
      </c>
      <c r="J7463" s="92"/>
      <c r="K7463" s="93"/>
      <c r="L7463" s="91" t="s">
        <v>100</v>
      </c>
      <c r="M7463" s="92"/>
      <c r="N7463" s="93"/>
      <c r="O7463" s="5"/>
    </row>
    <row r="7464" spans="2:15">
      <c r="B7464" s="14"/>
      <c r="C7464" s="29">
        <v>3</v>
      </c>
      <c r="D7464" s="91" t="s">
        <v>277</v>
      </c>
      <c r="E7464" s="92"/>
      <c r="F7464" s="92"/>
      <c r="G7464" s="92"/>
      <c r="H7464" s="93"/>
      <c r="I7464" s="91" t="s">
        <v>99</v>
      </c>
      <c r="J7464" s="92"/>
      <c r="K7464" s="93"/>
      <c r="L7464" s="91" t="s">
        <v>275</v>
      </c>
      <c r="M7464" s="92"/>
      <c r="N7464" s="93"/>
      <c r="O7464" s="5"/>
    </row>
    <row r="7465" spans="2:15">
      <c r="B7465" s="3"/>
      <c r="C7465" s="4"/>
      <c r="D7465" s="4"/>
      <c r="E7465" s="4"/>
      <c r="F7465" s="4"/>
      <c r="G7465" s="4"/>
      <c r="H7465" s="4"/>
      <c r="I7465" s="4"/>
      <c r="J7465" s="4"/>
      <c r="K7465" s="4"/>
      <c r="L7465" s="4"/>
      <c r="M7465" s="4"/>
      <c r="N7465" s="4"/>
      <c r="O7465" s="5"/>
    </row>
    <row r="7466" spans="2:15">
      <c r="B7466" s="6" t="s">
        <v>102</v>
      </c>
      <c r="C7466" s="7" t="s">
        <v>103</v>
      </c>
      <c r="D7466" s="7"/>
      <c r="E7466" s="7" t="s">
        <v>3</v>
      </c>
      <c r="F7466" s="7"/>
      <c r="G7466" s="7"/>
      <c r="H7466" s="7"/>
      <c r="I7466" s="11"/>
      <c r="J7466" s="11"/>
      <c r="K7466" s="11"/>
      <c r="L7466" s="11"/>
      <c r="M7466" s="11"/>
      <c r="N7466" s="11"/>
      <c r="O7466" s="9"/>
    </row>
    <row r="7467" spans="2:15">
      <c r="B7467" s="14"/>
      <c r="C7467" s="31" t="s">
        <v>40</v>
      </c>
      <c r="D7467" s="95" t="s">
        <v>104</v>
      </c>
      <c r="E7467" s="96"/>
      <c r="F7467" s="96"/>
      <c r="G7467" s="96"/>
      <c r="H7467" s="96"/>
      <c r="I7467" s="96"/>
      <c r="J7467" s="97"/>
      <c r="K7467" s="95" t="s">
        <v>105</v>
      </c>
      <c r="L7467" s="96"/>
      <c r="M7467" s="96"/>
      <c r="N7467" s="97"/>
      <c r="O7467" s="5"/>
    </row>
    <row r="7468" spans="2:15">
      <c r="B7468" s="6"/>
      <c r="C7468" s="29">
        <v>1</v>
      </c>
      <c r="D7468" s="91" t="s">
        <v>106</v>
      </c>
      <c r="E7468" s="92"/>
      <c r="F7468" s="92"/>
      <c r="G7468" s="92"/>
      <c r="H7468" s="92"/>
      <c r="I7468" s="92"/>
      <c r="J7468" s="93"/>
      <c r="K7468" s="91" t="s">
        <v>107</v>
      </c>
      <c r="L7468" s="92"/>
      <c r="M7468" s="92"/>
      <c r="N7468" s="93"/>
      <c r="O7468" s="9"/>
    </row>
    <row r="7469" spans="2:15">
      <c r="B7469" s="6"/>
      <c r="C7469" s="29">
        <v>2</v>
      </c>
      <c r="D7469" s="91" t="s">
        <v>108</v>
      </c>
      <c r="E7469" s="92"/>
      <c r="F7469" s="92"/>
      <c r="G7469" s="92"/>
      <c r="H7469" s="92"/>
      <c r="I7469" s="92"/>
      <c r="J7469" s="93"/>
      <c r="K7469" s="91" t="s">
        <v>109</v>
      </c>
      <c r="L7469" s="92"/>
      <c r="M7469" s="92"/>
      <c r="N7469" s="93"/>
      <c r="O7469" s="9"/>
    </row>
    <row r="7470" spans="2:15">
      <c r="B7470" s="6"/>
      <c r="C7470" s="29">
        <v>3</v>
      </c>
      <c r="D7470" s="91" t="s">
        <v>110</v>
      </c>
      <c r="E7470" s="92"/>
      <c r="F7470" s="92"/>
      <c r="G7470" s="92"/>
      <c r="H7470" s="92"/>
      <c r="I7470" s="92"/>
      <c r="J7470" s="93"/>
      <c r="K7470" s="91" t="s">
        <v>111</v>
      </c>
      <c r="L7470" s="92"/>
      <c r="M7470" s="92"/>
      <c r="N7470" s="93"/>
      <c r="O7470" s="9"/>
    </row>
    <row r="7471" spans="2:15">
      <c r="B7471" s="6"/>
      <c r="C7471" s="29">
        <v>4</v>
      </c>
      <c r="D7471" s="91" t="s">
        <v>112</v>
      </c>
      <c r="E7471" s="92"/>
      <c r="F7471" s="92"/>
      <c r="G7471" s="92"/>
      <c r="H7471" s="92"/>
      <c r="I7471" s="92"/>
      <c r="J7471" s="93"/>
      <c r="K7471" s="91" t="s">
        <v>113</v>
      </c>
      <c r="L7471" s="92"/>
      <c r="M7471" s="92"/>
      <c r="N7471" s="93"/>
      <c r="O7471" s="9"/>
    </row>
    <row r="7472" spans="2:15">
      <c r="B7472" s="6"/>
      <c r="C7472" s="29">
        <v>5</v>
      </c>
      <c r="D7472" s="91" t="s">
        <v>114</v>
      </c>
      <c r="E7472" s="92"/>
      <c r="F7472" s="92"/>
      <c r="G7472" s="92"/>
      <c r="H7472" s="92"/>
      <c r="I7472" s="92"/>
      <c r="J7472" s="93"/>
      <c r="K7472" s="91" t="s">
        <v>115</v>
      </c>
      <c r="L7472" s="92"/>
      <c r="M7472" s="92"/>
      <c r="N7472" s="93"/>
      <c r="O7472" s="9"/>
    </row>
    <row r="7473" spans="2:15">
      <c r="B7473" s="6"/>
      <c r="C7473" s="29">
        <v>6</v>
      </c>
      <c r="D7473" s="91" t="s">
        <v>116</v>
      </c>
      <c r="E7473" s="92"/>
      <c r="F7473" s="92"/>
      <c r="G7473" s="92"/>
      <c r="H7473" s="92"/>
      <c r="I7473" s="92"/>
      <c r="J7473" s="93"/>
      <c r="K7473" s="91" t="s">
        <v>117</v>
      </c>
      <c r="L7473" s="92"/>
      <c r="M7473" s="92"/>
      <c r="N7473" s="93"/>
      <c r="O7473" s="9"/>
    </row>
    <row r="7474" spans="2:15">
      <c r="B7474" s="6"/>
      <c r="C7474" s="29">
        <v>7</v>
      </c>
      <c r="D7474" s="91" t="s">
        <v>118</v>
      </c>
      <c r="E7474" s="92"/>
      <c r="F7474" s="92"/>
      <c r="G7474" s="92"/>
      <c r="H7474" s="92"/>
      <c r="I7474" s="92"/>
      <c r="J7474" s="93"/>
      <c r="K7474" s="91" t="s">
        <v>119</v>
      </c>
      <c r="L7474" s="92"/>
      <c r="M7474" s="92"/>
      <c r="N7474" s="93"/>
      <c r="O7474" s="9"/>
    </row>
    <row r="7475" spans="2:15">
      <c r="B7475" s="6"/>
      <c r="C7475" s="29">
        <v>8</v>
      </c>
      <c r="D7475" s="91" t="s">
        <v>120</v>
      </c>
      <c r="E7475" s="92"/>
      <c r="F7475" s="92"/>
      <c r="G7475" s="92"/>
      <c r="H7475" s="92"/>
      <c r="I7475" s="92"/>
      <c r="J7475" s="93"/>
      <c r="K7475" s="91" t="s">
        <v>121</v>
      </c>
      <c r="L7475" s="92"/>
      <c r="M7475" s="92"/>
      <c r="N7475" s="93"/>
      <c r="O7475" s="9"/>
    </row>
    <row r="7476" spans="2:15">
      <c r="B7476" s="6"/>
      <c r="C7476" s="29">
        <v>9</v>
      </c>
      <c r="D7476" s="91" t="s">
        <v>122</v>
      </c>
      <c r="E7476" s="92"/>
      <c r="F7476" s="92"/>
      <c r="G7476" s="92"/>
      <c r="H7476" s="92"/>
      <c r="I7476" s="92"/>
      <c r="J7476" s="93"/>
      <c r="K7476" s="91" t="s">
        <v>123</v>
      </c>
      <c r="L7476" s="92"/>
      <c r="M7476" s="92"/>
      <c r="N7476" s="93"/>
      <c r="O7476" s="9"/>
    </row>
    <row r="7477" spans="2:15">
      <c r="B7477" s="14"/>
      <c r="C7477" s="36"/>
      <c r="D7477" s="36"/>
      <c r="E7477" s="36"/>
      <c r="F7477" s="36"/>
      <c r="G7477" s="36"/>
      <c r="H7477" s="36"/>
      <c r="I7477" s="4"/>
      <c r="J7477" s="4"/>
      <c r="K7477" s="4"/>
      <c r="L7477" s="4"/>
      <c r="M7477" s="4"/>
      <c r="N7477" s="4"/>
      <c r="O7477" s="5"/>
    </row>
    <row r="7478" spans="2:15">
      <c r="B7478" s="6" t="s">
        <v>124</v>
      </c>
      <c r="C7478" s="94" t="s">
        <v>125</v>
      </c>
      <c r="D7478" s="94"/>
      <c r="E7478" s="11" t="s">
        <v>3</v>
      </c>
      <c r="F7478" s="11"/>
      <c r="G7478" s="11"/>
      <c r="H7478" s="11"/>
      <c r="I7478" s="11"/>
      <c r="J7478" s="11"/>
      <c r="K7478" s="11"/>
      <c r="L7478" s="11"/>
      <c r="M7478" s="11"/>
      <c r="N7478" s="11"/>
      <c r="O7478" s="9"/>
    </row>
    <row r="7479" spans="2:15">
      <c r="B7479" s="14"/>
      <c r="C7479" s="31" t="s">
        <v>40</v>
      </c>
      <c r="D7479" s="95" t="s">
        <v>126</v>
      </c>
      <c r="E7479" s="96"/>
      <c r="F7479" s="96"/>
      <c r="G7479" s="96"/>
      <c r="H7479" s="96"/>
      <c r="I7479" s="96"/>
      <c r="J7479" s="97"/>
      <c r="K7479" s="95" t="s">
        <v>127</v>
      </c>
      <c r="L7479" s="96"/>
      <c r="M7479" s="96"/>
      <c r="N7479" s="97"/>
      <c r="O7479" s="5"/>
    </row>
    <row r="7480" spans="2:15">
      <c r="B7480" s="6"/>
      <c r="C7480" s="29">
        <v>1</v>
      </c>
      <c r="D7480" s="91" t="s">
        <v>11</v>
      </c>
      <c r="E7480" s="92"/>
      <c r="F7480" s="92"/>
      <c r="G7480" s="92"/>
      <c r="H7480" s="92"/>
      <c r="I7480" s="92"/>
      <c r="J7480" s="93"/>
      <c r="K7480" s="91" t="s">
        <v>11</v>
      </c>
      <c r="L7480" s="92"/>
      <c r="M7480" s="92"/>
      <c r="N7480" s="93"/>
      <c r="O7480" s="9"/>
    </row>
    <row r="7481" spans="2:15">
      <c r="B7481" s="6"/>
      <c r="C7481" s="29">
        <v>2</v>
      </c>
      <c r="D7481" s="91" t="s">
        <v>11</v>
      </c>
      <c r="E7481" s="92"/>
      <c r="F7481" s="92"/>
      <c r="G7481" s="92"/>
      <c r="H7481" s="92"/>
      <c r="I7481" s="92"/>
      <c r="J7481" s="93"/>
      <c r="K7481" s="91" t="s">
        <v>11</v>
      </c>
      <c r="L7481" s="92"/>
      <c r="M7481" s="92"/>
      <c r="N7481" s="93"/>
      <c r="O7481" s="9"/>
    </row>
    <row r="7482" spans="2:15">
      <c r="B7482" s="3"/>
      <c r="C7482" s="4"/>
      <c r="D7482" s="4"/>
      <c r="E7482" s="4"/>
      <c r="F7482" s="30"/>
      <c r="G7482" s="30"/>
      <c r="H7482" s="30"/>
      <c r="I7482" s="30"/>
      <c r="J7482" s="30"/>
      <c r="K7482" s="30"/>
      <c r="L7482" s="30"/>
      <c r="M7482" s="30"/>
      <c r="N7482" s="30"/>
      <c r="O7482" s="5"/>
    </row>
    <row r="7483" spans="2:15">
      <c r="B7483" s="6" t="s">
        <v>128</v>
      </c>
      <c r="C7483" s="7" t="s">
        <v>129</v>
      </c>
      <c r="D7483" s="7"/>
      <c r="E7483" s="7" t="s">
        <v>3</v>
      </c>
      <c r="F7483" s="7"/>
      <c r="G7483" s="7"/>
      <c r="H7483" s="7"/>
      <c r="I7483" s="11"/>
      <c r="J7483" s="11"/>
      <c r="K7483" s="11"/>
      <c r="L7483" s="11"/>
      <c r="M7483" s="11"/>
      <c r="N7483" s="11"/>
      <c r="O7483" s="9"/>
    </row>
    <row r="7484" spans="2:15">
      <c r="B7484" s="32"/>
      <c r="C7484" s="7" t="s">
        <v>9</v>
      </c>
      <c r="D7484" s="38" t="s">
        <v>130</v>
      </c>
      <c r="E7484" s="38" t="s">
        <v>3</v>
      </c>
      <c r="F7484" s="88" t="s">
        <v>370</v>
      </c>
      <c r="G7484" s="88"/>
      <c r="H7484" s="87"/>
      <c r="I7484" s="87"/>
      <c r="J7484" s="87"/>
      <c r="K7484" s="87"/>
      <c r="L7484" s="87"/>
      <c r="M7484" s="87"/>
      <c r="N7484" s="87"/>
      <c r="O7484" s="9"/>
    </row>
    <row r="7485" spans="2:15">
      <c r="B7485" s="32"/>
      <c r="C7485" s="7" t="s">
        <v>12</v>
      </c>
      <c r="D7485" s="38" t="s">
        <v>132</v>
      </c>
      <c r="E7485" s="38" t="s">
        <v>3</v>
      </c>
      <c r="F7485" s="11" t="s">
        <v>133</v>
      </c>
      <c r="G7485" s="88" t="s">
        <v>134</v>
      </c>
      <c r="H7485" s="87"/>
      <c r="I7485" s="87"/>
      <c r="J7485" s="87"/>
      <c r="K7485" s="87"/>
      <c r="L7485" s="87"/>
      <c r="M7485" s="87"/>
      <c r="N7485" s="87"/>
      <c r="O7485" s="9"/>
    </row>
    <row r="7486" spans="2:15">
      <c r="B7486" s="32"/>
      <c r="C7486" s="7"/>
      <c r="D7486" s="38"/>
      <c r="E7486" s="38"/>
      <c r="F7486" s="11" t="s">
        <v>135</v>
      </c>
      <c r="G7486" s="87" t="s">
        <v>136</v>
      </c>
      <c r="H7486" s="87"/>
      <c r="I7486" s="87"/>
      <c r="J7486" s="87"/>
      <c r="K7486" s="87"/>
      <c r="L7486" s="87"/>
      <c r="M7486" s="87"/>
      <c r="N7486" s="87"/>
      <c r="O7486" s="9"/>
    </row>
    <row r="7487" spans="2:15">
      <c r="B7487" s="32"/>
      <c r="C7487" s="7"/>
      <c r="D7487" s="38"/>
      <c r="E7487" s="38"/>
      <c r="F7487" s="11" t="s">
        <v>137</v>
      </c>
      <c r="G7487" s="87" t="s">
        <v>138</v>
      </c>
      <c r="H7487" s="87"/>
      <c r="I7487" s="87"/>
      <c r="J7487" s="87"/>
      <c r="K7487" s="87"/>
      <c r="L7487" s="87"/>
      <c r="M7487" s="87"/>
      <c r="N7487" s="87"/>
      <c r="O7487" s="9"/>
    </row>
    <row r="7488" spans="2:15">
      <c r="B7488" s="32"/>
      <c r="C7488" s="7"/>
      <c r="D7488" s="38"/>
      <c r="E7488" s="38"/>
      <c r="F7488" s="11" t="s">
        <v>139</v>
      </c>
      <c r="G7488" s="87" t="s">
        <v>140</v>
      </c>
      <c r="H7488" s="87"/>
      <c r="I7488" s="87"/>
      <c r="J7488" s="87"/>
      <c r="K7488" s="87"/>
      <c r="L7488" s="87"/>
      <c r="M7488" s="87"/>
      <c r="N7488" s="87"/>
      <c r="O7488" s="9"/>
    </row>
    <row r="7489" spans="2:15">
      <c r="B7489" s="32"/>
      <c r="C7489" s="7" t="s">
        <v>14</v>
      </c>
      <c r="D7489" s="39" t="s">
        <v>141</v>
      </c>
      <c r="E7489" s="38" t="s">
        <v>3</v>
      </c>
      <c r="F7489" s="11" t="s">
        <v>144</v>
      </c>
      <c r="G7489" s="88" t="s">
        <v>145</v>
      </c>
      <c r="H7489" s="87"/>
      <c r="I7489" s="87"/>
      <c r="J7489" s="87"/>
      <c r="K7489" s="87"/>
      <c r="L7489" s="87"/>
      <c r="M7489" s="87"/>
      <c r="N7489" s="87"/>
      <c r="O7489" s="9"/>
    </row>
    <row r="7490" spans="2:15">
      <c r="B7490" s="32"/>
      <c r="C7490" s="7"/>
      <c r="D7490" s="39"/>
      <c r="E7490" s="38"/>
      <c r="F7490" s="11" t="s">
        <v>146</v>
      </c>
      <c r="G7490" s="86" t="s">
        <v>147</v>
      </c>
      <c r="H7490" s="87"/>
      <c r="I7490" s="87"/>
      <c r="J7490" s="87"/>
      <c r="K7490" s="87"/>
      <c r="L7490" s="87"/>
      <c r="M7490" s="87"/>
      <c r="N7490" s="87"/>
      <c r="O7490" s="9"/>
    </row>
    <row r="7491" spans="2:15">
      <c r="B7491" s="32"/>
      <c r="C7491" s="7"/>
      <c r="D7491" s="39"/>
      <c r="E7491" s="38"/>
      <c r="F7491" s="11" t="s">
        <v>148</v>
      </c>
      <c r="G7491" s="86" t="s">
        <v>149</v>
      </c>
      <c r="H7491" s="87"/>
      <c r="I7491" s="87"/>
      <c r="J7491" s="87"/>
      <c r="K7491" s="87"/>
      <c r="L7491" s="87"/>
      <c r="M7491" s="87"/>
      <c r="N7491" s="87"/>
      <c r="O7491" s="9"/>
    </row>
    <row r="7492" spans="2:15">
      <c r="B7492" s="32"/>
      <c r="C7492" s="7"/>
      <c r="D7492" s="39"/>
      <c r="E7492" s="38"/>
      <c r="F7492" s="11" t="s">
        <v>326</v>
      </c>
      <c r="G7492" s="86" t="s">
        <v>327</v>
      </c>
      <c r="H7492" s="87"/>
      <c r="I7492" s="87"/>
      <c r="J7492" s="87"/>
      <c r="K7492" s="87"/>
      <c r="L7492" s="87"/>
      <c r="M7492" s="87"/>
      <c r="N7492" s="87"/>
      <c r="O7492" s="9"/>
    </row>
    <row r="7493" spans="2:15">
      <c r="B7493" s="32"/>
      <c r="C7493" s="7" t="s">
        <v>17</v>
      </c>
      <c r="D7493" s="38" t="s">
        <v>150</v>
      </c>
      <c r="E7493" s="38" t="s">
        <v>3</v>
      </c>
      <c r="F7493" s="11" t="s">
        <v>151</v>
      </c>
      <c r="G7493" s="11" t="s">
        <v>3</v>
      </c>
      <c r="H7493" s="88" t="s">
        <v>152</v>
      </c>
      <c r="I7493" s="87"/>
      <c r="J7493" s="87"/>
      <c r="K7493" s="87"/>
      <c r="L7493" s="87"/>
      <c r="M7493" s="87"/>
      <c r="N7493" s="87"/>
      <c r="O7493" s="9"/>
    </row>
    <row r="7494" spans="2:15">
      <c r="B7494" s="32"/>
      <c r="C7494" s="7"/>
      <c r="D7494" s="38"/>
      <c r="E7494" s="38"/>
      <c r="F7494" s="11" t="s">
        <v>328</v>
      </c>
      <c r="G7494" s="11" t="s">
        <v>3</v>
      </c>
      <c r="H7494" s="11" t="s">
        <v>329</v>
      </c>
      <c r="I7494" s="40"/>
      <c r="J7494" s="40"/>
      <c r="K7494" s="40"/>
      <c r="L7494" s="40"/>
      <c r="M7494" s="40"/>
      <c r="N7494" s="40"/>
      <c r="O7494" s="9"/>
    </row>
    <row r="7495" spans="2:15">
      <c r="B7495" s="32"/>
      <c r="C7495" s="7" t="s">
        <v>20</v>
      </c>
      <c r="D7495" s="38" t="s">
        <v>155</v>
      </c>
      <c r="E7495" s="38" t="s">
        <v>3</v>
      </c>
      <c r="F7495" s="88" t="s">
        <v>156</v>
      </c>
      <c r="G7495" s="87"/>
      <c r="H7495" s="87"/>
      <c r="I7495" s="87"/>
      <c r="J7495" s="87"/>
      <c r="K7495" s="87"/>
      <c r="L7495" s="87"/>
      <c r="M7495" s="87"/>
      <c r="N7495" s="87"/>
      <c r="O7495" s="9"/>
    </row>
    <row r="7496" spans="2:15">
      <c r="B7496" s="32"/>
      <c r="C7496" s="7"/>
      <c r="D7496" s="38"/>
      <c r="E7496" s="38"/>
      <c r="F7496" s="88" t="s">
        <v>157</v>
      </c>
      <c r="G7496" s="87"/>
      <c r="H7496" s="87"/>
      <c r="I7496" s="87"/>
      <c r="J7496" s="87"/>
      <c r="K7496" s="87"/>
      <c r="L7496" s="87"/>
      <c r="M7496" s="87"/>
      <c r="N7496" s="87"/>
      <c r="O7496" s="9"/>
    </row>
    <row r="7497" spans="2:15">
      <c r="B7497" s="32"/>
      <c r="C7497" s="7"/>
      <c r="D7497" s="38"/>
      <c r="E7497" s="38"/>
      <c r="F7497" s="88" t="s">
        <v>158</v>
      </c>
      <c r="G7497" s="87"/>
      <c r="H7497" s="87"/>
      <c r="I7497" s="87"/>
      <c r="J7497" s="87"/>
      <c r="K7497" s="87"/>
      <c r="L7497" s="87"/>
      <c r="M7497" s="87"/>
      <c r="N7497" s="87"/>
      <c r="O7497" s="9"/>
    </row>
    <row r="7498" spans="2:15">
      <c r="B7498" s="32"/>
      <c r="C7498" s="7"/>
      <c r="D7498" s="38"/>
      <c r="E7498" s="38"/>
      <c r="F7498" s="88" t="s">
        <v>159</v>
      </c>
      <c r="G7498" s="87"/>
      <c r="H7498" s="87"/>
      <c r="I7498" s="87"/>
      <c r="J7498" s="87"/>
      <c r="K7498" s="87"/>
      <c r="L7498" s="87"/>
      <c r="M7498" s="87"/>
      <c r="N7498" s="87"/>
      <c r="O7498" s="9"/>
    </row>
    <row r="7499" spans="2:15">
      <c r="B7499" s="32"/>
      <c r="C7499" s="7"/>
      <c r="D7499" s="38"/>
      <c r="E7499" s="38"/>
      <c r="F7499" s="88" t="s">
        <v>160</v>
      </c>
      <c r="G7499" s="87"/>
      <c r="H7499" s="87"/>
      <c r="I7499" s="87"/>
      <c r="J7499" s="87"/>
      <c r="K7499" s="87"/>
      <c r="L7499" s="87"/>
      <c r="M7499" s="87"/>
      <c r="N7499" s="87"/>
      <c r="O7499" s="9"/>
    </row>
    <row r="7500" spans="2:15">
      <c r="B7500" s="32"/>
      <c r="C7500" s="7"/>
      <c r="D7500" s="38"/>
      <c r="E7500" s="38"/>
      <c r="F7500" s="88" t="s">
        <v>161</v>
      </c>
      <c r="G7500" s="87"/>
      <c r="H7500" s="87"/>
      <c r="I7500" s="87"/>
      <c r="J7500" s="87"/>
      <c r="K7500" s="87"/>
      <c r="L7500" s="87"/>
      <c r="M7500" s="87"/>
      <c r="N7500" s="87"/>
      <c r="O7500" s="9"/>
    </row>
    <row r="7501" spans="2:15">
      <c r="B7501" s="32"/>
      <c r="C7501" s="7" t="s">
        <v>22</v>
      </c>
      <c r="D7501" s="38" t="s">
        <v>162</v>
      </c>
      <c r="E7501" s="38" t="s">
        <v>3</v>
      </c>
      <c r="F7501" s="41" t="s">
        <v>163</v>
      </c>
      <c r="G7501" s="11"/>
      <c r="H7501" s="7" t="s">
        <v>164</v>
      </c>
      <c r="I7501" s="8"/>
      <c r="J7501" s="11" t="s">
        <v>165</v>
      </c>
      <c r="K7501" s="11"/>
      <c r="L7501" s="11"/>
      <c r="M7501" s="11"/>
      <c r="N7501" s="11"/>
      <c r="O7501" s="9"/>
    </row>
    <row r="7502" spans="2:15">
      <c r="B7502" s="32"/>
      <c r="C7502" s="7"/>
      <c r="D7502" s="38"/>
      <c r="E7502" s="42"/>
      <c r="F7502" s="41" t="s">
        <v>166</v>
      </c>
      <c r="G7502" s="28"/>
      <c r="H7502" s="7" t="s">
        <v>167</v>
      </c>
      <c r="I7502" s="43"/>
      <c r="J7502" s="7" t="s">
        <v>168</v>
      </c>
      <c r="K7502" s="11"/>
      <c r="L7502" s="11"/>
      <c r="M7502" s="11"/>
      <c r="N7502" s="11"/>
      <c r="O7502" s="9"/>
    </row>
    <row r="7503" spans="2:15">
      <c r="B7503" s="32"/>
      <c r="C7503" s="7"/>
      <c r="D7503" s="38"/>
      <c r="E7503" s="42"/>
      <c r="F7503" s="41" t="s">
        <v>169</v>
      </c>
      <c r="G7503" s="28"/>
      <c r="H7503" s="7" t="s">
        <v>170</v>
      </c>
      <c r="I7503" s="43"/>
      <c r="J7503" s="43" t="s">
        <v>168</v>
      </c>
      <c r="K7503" s="11"/>
      <c r="L7503" s="11"/>
      <c r="M7503" s="11"/>
      <c r="N7503" s="11"/>
      <c r="O7503" s="9"/>
    </row>
    <row r="7504" spans="2:15">
      <c r="B7504" s="32"/>
      <c r="C7504" s="7"/>
      <c r="D7504" s="38"/>
      <c r="E7504" s="42"/>
      <c r="F7504" s="41" t="s">
        <v>171</v>
      </c>
      <c r="G7504" s="28"/>
      <c r="H7504" s="7" t="s">
        <v>172</v>
      </c>
      <c r="I7504" s="43"/>
      <c r="J7504" s="43" t="s">
        <v>168</v>
      </c>
      <c r="K7504" s="11"/>
      <c r="L7504" s="11"/>
      <c r="M7504" s="11"/>
      <c r="N7504" s="11"/>
      <c r="O7504" s="9"/>
    </row>
    <row r="7505" spans="2:15">
      <c r="B7505" s="32"/>
      <c r="C7505" s="7"/>
      <c r="D7505" s="44"/>
      <c r="E7505" s="42"/>
      <c r="F7505" s="41" t="s">
        <v>173</v>
      </c>
      <c r="G7505" s="28"/>
      <c r="H7505" s="7" t="s">
        <v>174</v>
      </c>
      <c r="I7505" s="43"/>
      <c r="J7505" s="43" t="s">
        <v>168</v>
      </c>
      <c r="K7505" s="11"/>
      <c r="L7505" s="11"/>
      <c r="M7505" s="11"/>
      <c r="N7505" s="11"/>
      <c r="O7505" s="9"/>
    </row>
    <row r="7506" spans="2:15">
      <c r="B7506" s="32"/>
      <c r="C7506" s="7"/>
      <c r="D7506" s="44"/>
      <c r="E7506" s="42"/>
      <c r="F7506" s="41" t="s">
        <v>175</v>
      </c>
      <c r="G7506" s="28"/>
      <c r="H7506" s="7" t="s">
        <v>176</v>
      </c>
      <c r="I7506" s="43"/>
      <c r="J7506" s="43" t="s">
        <v>168</v>
      </c>
      <c r="K7506" s="11"/>
      <c r="L7506" s="11"/>
      <c r="M7506" s="11"/>
      <c r="N7506" s="11"/>
      <c r="O7506" s="9"/>
    </row>
    <row r="7507" spans="2:15">
      <c r="B7507" s="32"/>
      <c r="C7507" s="7" t="s">
        <v>24</v>
      </c>
      <c r="D7507" s="38" t="s">
        <v>177</v>
      </c>
      <c r="E7507" s="10"/>
      <c r="F7507" s="11" t="s">
        <v>178</v>
      </c>
      <c r="G7507" s="88" t="s">
        <v>179</v>
      </c>
      <c r="H7507" s="87"/>
      <c r="I7507" s="87"/>
      <c r="J7507" s="87"/>
      <c r="K7507" s="87"/>
      <c r="L7507" s="87"/>
      <c r="M7507" s="87"/>
      <c r="N7507" s="87"/>
      <c r="O7507" s="9"/>
    </row>
    <row r="7508" spans="2:15">
      <c r="B7508" s="32"/>
      <c r="C7508" s="11"/>
      <c r="D7508" s="44"/>
      <c r="E7508" s="44"/>
      <c r="F7508" s="28" t="s">
        <v>180</v>
      </c>
      <c r="G7508" s="88" t="s">
        <v>181</v>
      </c>
      <c r="H7508" s="87"/>
      <c r="I7508" s="87"/>
      <c r="J7508" s="87"/>
      <c r="K7508" s="87"/>
      <c r="L7508" s="87"/>
      <c r="M7508" s="87"/>
      <c r="N7508" s="87"/>
      <c r="O7508" s="9"/>
    </row>
    <row r="7509" spans="2:15">
      <c r="B7509" s="32"/>
      <c r="C7509" s="11"/>
      <c r="D7509" s="44"/>
      <c r="E7509" s="44"/>
      <c r="F7509" s="28" t="s">
        <v>182</v>
      </c>
      <c r="G7509" s="88" t="s">
        <v>183</v>
      </c>
      <c r="H7509" s="87"/>
      <c r="I7509" s="87"/>
      <c r="J7509" s="87"/>
      <c r="K7509" s="87"/>
      <c r="L7509" s="87"/>
      <c r="M7509" s="87"/>
      <c r="N7509" s="87"/>
      <c r="O7509" s="9"/>
    </row>
    <row r="7510" spans="2:15">
      <c r="B7510" s="32"/>
      <c r="C7510" s="11"/>
      <c r="D7510" s="44"/>
      <c r="E7510" s="44"/>
      <c r="F7510" s="28" t="s">
        <v>184</v>
      </c>
      <c r="G7510" s="88" t="s">
        <v>185</v>
      </c>
      <c r="H7510" s="88"/>
      <c r="I7510" s="88"/>
      <c r="J7510" s="88"/>
      <c r="K7510" s="88"/>
      <c r="L7510" s="88"/>
      <c r="M7510" s="88"/>
      <c r="N7510" s="88"/>
      <c r="O7510" s="9"/>
    </row>
    <row r="7511" spans="2:15">
      <c r="B7511" s="3"/>
      <c r="C7511" s="4"/>
      <c r="D7511" s="45"/>
      <c r="E7511" s="45"/>
      <c r="F7511" s="4"/>
      <c r="G7511" s="4"/>
      <c r="H7511" s="4"/>
      <c r="I7511" s="4"/>
      <c r="J7511" s="4"/>
      <c r="K7511" s="4"/>
      <c r="L7511" s="4"/>
      <c r="M7511" s="4"/>
      <c r="N7511" s="4"/>
      <c r="O7511" s="5"/>
    </row>
    <row r="7512" spans="2:15">
      <c r="B7512" s="6" t="s">
        <v>186</v>
      </c>
      <c r="C7512" s="89" t="s">
        <v>187</v>
      </c>
      <c r="D7512" s="90"/>
      <c r="E7512" s="7" t="s">
        <v>3</v>
      </c>
      <c r="F7512" s="7" t="s">
        <v>188</v>
      </c>
      <c r="G7512" s="7"/>
      <c r="H7512" s="10"/>
      <c r="I7512" s="7"/>
      <c r="J7512" s="11"/>
      <c r="K7512" s="11"/>
      <c r="L7512" s="11"/>
      <c r="M7512" s="11"/>
      <c r="N7512" s="11"/>
      <c r="O7512" s="9"/>
    </row>
    <row r="7513" spans="2:15">
      <c r="B7513" s="3"/>
      <c r="C7513" s="4"/>
      <c r="D7513" s="45"/>
      <c r="E7513" s="45"/>
      <c r="F7513" s="4"/>
      <c r="G7513" s="4"/>
      <c r="H7513" s="4"/>
      <c r="I7513" s="4"/>
      <c r="J7513" s="4"/>
      <c r="K7513" s="4"/>
      <c r="L7513" s="4"/>
      <c r="M7513" s="4"/>
      <c r="N7513" s="4"/>
      <c r="O7513" s="5"/>
    </row>
    <row r="7514" spans="2:15">
      <c r="B7514" s="6" t="s">
        <v>189</v>
      </c>
      <c r="C7514" s="7" t="s">
        <v>190</v>
      </c>
      <c r="D7514" s="7"/>
      <c r="E7514" s="38" t="s">
        <v>3</v>
      </c>
      <c r="F7514" s="28">
        <v>7</v>
      </c>
      <c r="G7514" s="11"/>
      <c r="H7514" s="11"/>
      <c r="I7514" s="11"/>
      <c r="J7514" s="7"/>
      <c r="K7514" s="11"/>
      <c r="L7514" s="11"/>
      <c r="M7514" s="11"/>
      <c r="N7514" s="11"/>
      <c r="O7514" s="9"/>
    </row>
    <row r="7515" spans="2:15">
      <c r="B7515" s="46"/>
      <c r="C7515" s="47"/>
      <c r="D7515" s="48"/>
      <c r="E7515" s="48"/>
      <c r="F7515" s="49"/>
      <c r="G7515" s="49"/>
      <c r="H7515" s="49"/>
      <c r="I7515" s="49"/>
      <c r="J7515" s="49"/>
      <c r="K7515" s="49"/>
      <c r="L7515" s="49"/>
      <c r="M7515" s="49"/>
      <c r="N7515" s="49"/>
      <c r="O7515" s="50"/>
    </row>
    <row r="7519" spans="2:15">
      <c r="K7519" s="55" t="s">
        <v>98</v>
      </c>
    </row>
    <row r="7520" spans="2:15">
      <c r="K7520" s="56" t="s">
        <v>644</v>
      </c>
    </row>
    <row r="7521" spans="11:11">
      <c r="K7521" s="58"/>
    </row>
    <row r="7522" spans="11:11">
      <c r="K7522" s="58"/>
    </row>
    <row r="7523" spans="11:11">
      <c r="K7523" s="58"/>
    </row>
    <row r="7524" spans="11:11">
      <c r="K7524" s="84" t="s">
        <v>645</v>
      </c>
    </row>
    <row r="7525" spans="11:11">
      <c r="K7525" s="57" t="s">
        <v>646</v>
      </c>
    </row>
    <row r="7611" spans="2:15">
      <c r="B7611" s="150" t="s">
        <v>0</v>
      </c>
      <c r="C7611" s="151"/>
      <c r="D7611" s="151"/>
      <c r="E7611" s="151"/>
      <c r="F7611" s="151"/>
      <c r="G7611" s="151"/>
      <c r="H7611" s="151"/>
      <c r="I7611" s="151"/>
      <c r="J7611" s="151"/>
      <c r="K7611" s="151"/>
      <c r="L7611" s="151"/>
      <c r="M7611" s="151"/>
      <c r="N7611" s="151"/>
      <c r="O7611" s="152"/>
    </row>
    <row r="7612" spans="2:15">
      <c r="B7612" s="153"/>
      <c r="C7612" s="154"/>
      <c r="D7612" s="154"/>
      <c r="E7612" s="154"/>
      <c r="F7612" s="154"/>
      <c r="G7612" s="154"/>
      <c r="H7612" s="154"/>
      <c r="I7612" s="154"/>
      <c r="J7612" s="154"/>
      <c r="K7612" s="154"/>
      <c r="L7612" s="154"/>
      <c r="M7612" s="154"/>
      <c r="N7612" s="154"/>
      <c r="O7612" s="155"/>
    </row>
    <row r="7613" spans="2:15">
      <c r="B7613" s="3"/>
      <c r="C7613" s="4"/>
      <c r="D7613" s="4"/>
      <c r="E7613" s="4"/>
      <c r="F7613" s="4"/>
      <c r="G7613" s="4"/>
      <c r="H7613" s="4"/>
      <c r="I7613" s="4"/>
      <c r="J7613" s="4"/>
      <c r="K7613" s="4"/>
      <c r="L7613" s="4"/>
      <c r="M7613" s="4"/>
      <c r="N7613" s="4"/>
      <c r="O7613" s="5"/>
    </row>
    <row r="7614" spans="2:15">
      <c r="B7614" s="6" t="s">
        <v>1</v>
      </c>
      <c r="C7614" s="7" t="s">
        <v>2</v>
      </c>
      <c r="D7614" s="7"/>
      <c r="E7614" s="8" t="s">
        <v>3</v>
      </c>
      <c r="F7614" s="156" t="s">
        <v>306</v>
      </c>
      <c r="G7614" s="156"/>
      <c r="H7614" s="156"/>
      <c r="I7614" s="156"/>
      <c r="J7614" s="156"/>
      <c r="K7614" s="156"/>
      <c r="L7614" s="156"/>
      <c r="M7614" s="156"/>
      <c r="N7614" s="156"/>
      <c r="O7614" s="9"/>
    </row>
    <row r="7615" spans="2:15">
      <c r="B7615" s="6"/>
      <c r="C7615" s="7"/>
      <c r="D7615" s="7"/>
      <c r="E7615" s="8"/>
      <c r="F7615" s="7"/>
      <c r="G7615" s="7"/>
      <c r="H7615" s="7"/>
      <c r="I7615" s="7"/>
      <c r="J7615" s="7"/>
      <c r="K7615" s="7"/>
      <c r="L7615" s="7"/>
      <c r="M7615" s="7"/>
      <c r="N7615" s="7"/>
      <c r="O7615" s="9"/>
    </row>
    <row r="7616" spans="2:15">
      <c r="B7616" s="6" t="s">
        <v>4</v>
      </c>
      <c r="C7616" s="7" t="s">
        <v>5</v>
      </c>
      <c r="D7616" s="7"/>
      <c r="E7616" s="8" t="s">
        <v>3</v>
      </c>
      <c r="F7616" s="94" t="s">
        <v>11</v>
      </c>
      <c r="G7616" s="94"/>
      <c r="H7616" s="94"/>
      <c r="I7616" s="94"/>
      <c r="J7616" s="94"/>
      <c r="K7616" s="94"/>
      <c r="L7616" s="94"/>
      <c r="M7616" s="94"/>
      <c r="N7616" s="94"/>
      <c r="O7616" s="9"/>
    </row>
    <row r="7617" spans="2:15">
      <c r="B7617" s="6"/>
      <c r="C7617" s="7"/>
      <c r="D7617" s="7"/>
      <c r="E7617" s="8"/>
      <c r="F7617" s="7"/>
      <c r="G7617" s="7"/>
      <c r="H7617" s="7"/>
      <c r="I7617" s="7"/>
      <c r="J7617" s="7"/>
      <c r="K7617" s="7"/>
      <c r="L7617" s="7"/>
      <c r="M7617" s="7"/>
      <c r="N7617" s="7"/>
      <c r="O7617" s="9"/>
    </row>
    <row r="7618" spans="2:15">
      <c r="B7618" s="6" t="s">
        <v>6</v>
      </c>
      <c r="C7618" s="7" t="s">
        <v>7</v>
      </c>
      <c r="D7618" s="7"/>
      <c r="E7618" s="8" t="s">
        <v>3</v>
      </c>
      <c r="F7618" s="94" t="s">
        <v>307</v>
      </c>
      <c r="G7618" s="94"/>
      <c r="H7618" s="94"/>
      <c r="I7618" s="94"/>
      <c r="J7618" s="94"/>
      <c r="K7618" s="94"/>
      <c r="L7618" s="94"/>
      <c r="M7618" s="94"/>
      <c r="N7618" s="94"/>
      <c r="O7618" s="9"/>
    </row>
    <row r="7619" spans="2:15">
      <c r="B7619" s="6"/>
      <c r="C7619" s="7" t="s">
        <v>9</v>
      </c>
      <c r="D7619" s="11" t="s">
        <v>10</v>
      </c>
      <c r="E7619" s="8" t="s">
        <v>3</v>
      </c>
      <c r="F7619" s="94" t="s">
        <v>11</v>
      </c>
      <c r="G7619" s="94"/>
      <c r="H7619" s="94"/>
      <c r="I7619" s="94"/>
      <c r="J7619" s="94"/>
      <c r="K7619" s="94"/>
      <c r="L7619" s="94"/>
      <c r="M7619" s="94"/>
      <c r="N7619" s="94"/>
      <c r="O7619" s="9"/>
    </row>
    <row r="7620" spans="2:15">
      <c r="B7620" s="6"/>
      <c r="C7620" s="7" t="s">
        <v>12</v>
      </c>
      <c r="D7620" s="11" t="s">
        <v>13</v>
      </c>
      <c r="E7620" s="8" t="s">
        <v>3</v>
      </c>
      <c r="F7620" s="94" t="s">
        <v>11</v>
      </c>
      <c r="G7620" s="94"/>
      <c r="H7620" s="94"/>
      <c r="I7620" s="94"/>
      <c r="J7620" s="94"/>
      <c r="K7620" s="94"/>
      <c r="L7620" s="94"/>
      <c r="M7620" s="94"/>
      <c r="N7620" s="94"/>
      <c r="O7620" s="9"/>
    </row>
    <row r="7621" spans="2:15">
      <c r="B7621" s="6"/>
      <c r="C7621" s="7" t="s">
        <v>14</v>
      </c>
      <c r="D7621" s="11" t="s">
        <v>15</v>
      </c>
      <c r="E7621" s="8" t="s">
        <v>3</v>
      </c>
      <c r="F7621" s="94" t="s">
        <v>16</v>
      </c>
      <c r="G7621" s="94"/>
      <c r="H7621" s="94"/>
      <c r="I7621" s="94"/>
      <c r="J7621" s="94"/>
      <c r="K7621" s="94"/>
      <c r="L7621" s="94"/>
      <c r="M7621" s="94"/>
      <c r="N7621" s="94"/>
      <c r="O7621" s="9"/>
    </row>
    <row r="7622" spans="2:15">
      <c r="B7622" s="6"/>
      <c r="C7622" s="7" t="s">
        <v>17</v>
      </c>
      <c r="D7622" s="11" t="s">
        <v>18</v>
      </c>
      <c r="E7622" s="8" t="s">
        <v>3</v>
      </c>
      <c r="F7622" s="94" t="s">
        <v>441</v>
      </c>
      <c r="G7622" s="94"/>
      <c r="H7622" s="94"/>
      <c r="I7622" s="94"/>
      <c r="J7622" s="94"/>
      <c r="K7622" s="94"/>
      <c r="L7622" s="94"/>
      <c r="M7622" s="94"/>
      <c r="N7622" s="94"/>
      <c r="O7622" s="9"/>
    </row>
    <row r="7623" spans="2:15">
      <c r="B7623" s="6"/>
      <c r="C7623" s="7" t="s">
        <v>20</v>
      </c>
      <c r="D7623" s="11" t="s">
        <v>21</v>
      </c>
      <c r="E7623" s="8" t="s">
        <v>3</v>
      </c>
      <c r="F7623" s="94" t="s">
        <v>11</v>
      </c>
      <c r="G7623" s="94"/>
      <c r="H7623" s="94"/>
      <c r="I7623" s="94"/>
      <c r="J7623" s="94"/>
      <c r="K7623" s="94"/>
      <c r="L7623" s="94"/>
      <c r="M7623" s="94"/>
      <c r="N7623" s="94"/>
      <c r="O7623" s="9"/>
    </row>
    <row r="7624" spans="2:15">
      <c r="B7624" s="6"/>
      <c r="C7624" s="7" t="s">
        <v>22</v>
      </c>
      <c r="D7624" s="11" t="s">
        <v>23</v>
      </c>
      <c r="E7624" s="8" t="s">
        <v>3</v>
      </c>
      <c r="F7624" s="112" t="s">
        <v>11</v>
      </c>
      <c r="G7624" s="112"/>
      <c r="H7624" s="112"/>
      <c r="I7624" s="94"/>
      <c r="J7624" s="94"/>
      <c r="K7624" s="94"/>
      <c r="L7624" s="94"/>
      <c r="M7624" s="94"/>
      <c r="N7624" s="94"/>
      <c r="O7624" s="9"/>
    </row>
    <row r="7625" spans="2:15">
      <c r="B7625" s="6"/>
      <c r="C7625" s="7" t="s">
        <v>24</v>
      </c>
      <c r="D7625" s="11" t="s">
        <v>25</v>
      </c>
      <c r="E7625" s="8" t="s">
        <v>3</v>
      </c>
      <c r="F7625" s="112" t="s">
        <v>11</v>
      </c>
      <c r="G7625" s="112"/>
      <c r="H7625" s="112"/>
      <c r="I7625" s="94"/>
      <c r="J7625" s="94"/>
      <c r="K7625" s="94"/>
      <c r="L7625" s="94"/>
      <c r="M7625" s="94"/>
      <c r="N7625" s="94"/>
      <c r="O7625" s="9"/>
    </row>
    <row r="7626" spans="2:15">
      <c r="B7626" s="6"/>
      <c r="C7626" s="7"/>
      <c r="D7626" s="11"/>
      <c r="E7626" s="8"/>
      <c r="F7626" s="12"/>
      <c r="G7626" s="12"/>
      <c r="H7626" s="12"/>
      <c r="I7626" s="7"/>
      <c r="J7626" s="7"/>
      <c r="K7626" s="7"/>
      <c r="L7626" s="7"/>
      <c r="M7626" s="7"/>
      <c r="N7626" s="7"/>
      <c r="O7626" s="9"/>
    </row>
    <row r="7627" spans="2:15" ht="38.4" customHeight="1">
      <c r="B7627" s="6" t="s">
        <v>26</v>
      </c>
      <c r="C7627" s="7" t="s">
        <v>27</v>
      </c>
      <c r="D7627" s="7"/>
      <c r="E7627" s="8" t="s">
        <v>3</v>
      </c>
      <c r="F7627" s="89" t="s">
        <v>532</v>
      </c>
      <c r="G7627" s="89"/>
      <c r="H7627" s="89"/>
      <c r="I7627" s="89"/>
      <c r="J7627" s="89"/>
      <c r="K7627" s="89"/>
      <c r="L7627" s="89"/>
      <c r="M7627" s="89"/>
      <c r="N7627" s="89"/>
      <c r="O7627" s="9"/>
    </row>
    <row r="7628" spans="2:15">
      <c r="B7628" s="6"/>
      <c r="C7628" s="7"/>
      <c r="D7628" s="7"/>
      <c r="E7628" s="8"/>
      <c r="F7628" s="13"/>
      <c r="G7628" s="13"/>
      <c r="H7628" s="13"/>
      <c r="I7628" s="13"/>
      <c r="J7628" s="13"/>
      <c r="K7628" s="13"/>
      <c r="L7628" s="13"/>
      <c r="M7628" s="13"/>
      <c r="N7628" s="13"/>
      <c r="O7628" s="9"/>
    </row>
    <row r="7629" spans="2:15">
      <c r="B7629" s="6" t="s">
        <v>28</v>
      </c>
      <c r="C7629" s="7" t="s">
        <v>29</v>
      </c>
      <c r="D7629" s="7"/>
      <c r="E7629" s="8" t="s">
        <v>3</v>
      </c>
      <c r="F7629" s="113"/>
      <c r="G7629" s="113"/>
      <c r="H7629" s="113"/>
      <c r="I7629" s="113"/>
      <c r="J7629" s="113"/>
      <c r="K7629" s="113"/>
      <c r="L7629" s="113"/>
      <c r="M7629" s="113"/>
      <c r="N7629" s="113"/>
      <c r="O7629" s="9"/>
    </row>
    <row r="7630" spans="2:15">
      <c r="B7630" s="6"/>
      <c r="C7630" s="7" t="s">
        <v>9</v>
      </c>
      <c r="D7630" s="11" t="s">
        <v>30</v>
      </c>
      <c r="E7630" s="8" t="s">
        <v>31</v>
      </c>
      <c r="F7630" s="88" t="s">
        <v>298</v>
      </c>
      <c r="G7630" s="88"/>
      <c r="H7630" s="88"/>
      <c r="I7630" s="88"/>
      <c r="J7630" s="88"/>
      <c r="K7630" s="88"/>
      <c r="L7630" s="88"/>
      <c r="M7630" s="88"/>
      <c r="N7630" s="88"/>
      <c r="O7630" s="9"/>
    </row>
    <row r="7631" spans="2:15">
      <c r="B7631" s="6"/>
      <c r="C7631" s="7" t="s">
        <v>12</v>
      </c>
      <c r="D7631" s="11" t="s">
        <v>32</v>
      </c>
      <c r="E7631" s="8" t="s">
        <v>3</v>
      </c>
      <c r="F7631" s="7" t="s">
        <v>33</v>
      </c>
      <c r="G7631" s="7" t="s">
        <v>35</v>
      </c>
      <c r="H7631" s="7"/>
      <c r="I7631" s="7"/>
      <c r="J7631" s="7"/>
      <c r="K7631" s="7"/>
      <c r="L7631" s="7"/>
      <c r="M7631" s="7"/>
      <c r="N7631" s="7"/>
      <c r="O7631" s="9"/>
    </row>
    <row r="7632" spans="2:15">
      <c r="B7632" s="6"/>
      <c r="C7632" s="7"/>
      <c r="D7632" s="11"/>
      <c r="E7632" s="8"/>
      <c r="F7632" s="7" t="s">
        <v>34</v>
      </c>
      <c r="G7632" s="7" t="s">
        <v>287</v>
      </c>
      <c r="H7632" s="7"/>
      <c r="I7632" s="7"/>
      <c r="J7632" s="7"/>
      <c r="K7632" s="7"/>
      <c r="L7632" s="7"/>
      <c r="M7632" s="7"/>
      <c r="N7632" s="7"/>
      <c r="O7632" s="9"/>
    </row>
    <row r="7633" spans="2:15">
      <c r="B7633" s="6"/>
      <c r="C7633" s="7"/>
      <c r="D7633" s="11"/>
      <c r="E7633" s="8"/>
      <c r="F7633" s="7" t="s">
        <v>6</v>
      </c>
      <c r="G7633" s="7" t="s">
        <v>36</v>
      </c>
      <c r="H7633" s="7"/>
      <c r="I7633" s="7"/>
      <c r="J7633" s="7"/>
      <c r="K7633" s="7"/>
      <c r="L7633" s="7"/>
      <c r="M7633" s="7"/>
      <c r="N7633" s="7"/>
      <c r="O7633" s="9"/>
    </row>
    <row r="7634" spans="2:15">
      <c r="B7634" s="6"/>
      <c r="C7634" s="7" t="s">
        <v>14</v>
      </c>
      <c r="D7634" s="11" t="s">
        <v>37</v>
      </c>
      <c r="E7634" s="8" t="s">
        <v>3</v>
      </c>
      <c r="F7634" s="88"/>
      <c r="G7634" s="88"/>
      <c r="H7634" s="88"/>
      <c r="I7634" s="88"/>
      <c r="J7634" s="88"/>
      <c r="K7634" s="88"/>
      <c r="L7634" s="88"/>
      <c r="M7634" s="88"/>
      <c r="N7634" s="88"/>
      <c r="O7634" s="9"/>
    </row>
    <row r="7635" spans="2:15">
      <c r="B7635" s="6"/>
      <c r="C7635" s="7"/>
      <c r="D7635" s="11"/>
      <c r="E7635" s="8"/>
      <c r="F7635" s="13"/>
      <c r="G7635" s="13"/>
      <c r="H7635" s="13"/>
      <c r="I7635" s="13"/>
      <c r="J7635" s="13"/>
      <c r="K7635" s="13"/>
      <c r="L7635" s="13"/>
      <c r="M7635" s="13"/>
      <c r="N7635" s="13"/>
      <c r="O7635" s="9"/>
    </row>
    <row r="7636" spans="2:15">
      <c r="B7636" s="6" t="s">
        <v>38</v>
      </c>
      <c r="C7636" s="7" t="s">
        <v>39</v>
      </c>
      <c r="D7636" s="7"/>
      <c r="E7636" s="11" t="s">
        <v>3</v>
      </c>
      <c r="F7636" s="11"/>
      <c r="G7636" s="11"/>
      <c r="H7636" s="11"/>
      <c r="I7636" s="11"/>
      <c r="J7636" s="11"/>
      <c r="K7636" s="11"/>
      <c r="L7636" s="11"/>
      <c r="M7636" s="11"/>
      <c r="N7636" s="11"/>
      <c r="O7636" s="9"/>
    </row>
    <row r="7637" spans="2:15" ht="46.8">
      <c r="B7637" s="14"/>
      <c r="C7637" s="15" t="s">
        <v>40</v>
      </c>
      <c r="D7637" s="105" t="s">
        <v>41</v>
      </c>
      <c r="E7637" s="106"/>
      <c r="F7637" s="106"/>
      <c r="G7637" s="106"/>
      <c r="H7637" s="106"/>
      <c r="I7637" s="107"/>
      <c r="J7637" s="16" t="s">
        <v>42</v>
      </c>
      <c r="K7637" s="16" t="s">
        <v>43</v>
      </c>
      <c r="L7637" s="16" t="s">
        <v>44</v>
      </c>
      <c r="M7637" s="16" t="s">
        <v>45</v>
      </c>
      <c r="N7637" s="16" t="s">
        <v>46</v>
      </c>
      <c r="O7637" s="5"/>
    </row>
    <row r="7638" spans="2:15" ht="34.950000000000003" customHeight="1">
      <c r="B7638" s="6"/>
      <c r="C7638" s="64">
        <v>1</v>
      </c>
      <c r="D7638" s="114" t="s">
        <v>310</v>
      </c>
      <c r="E7638" s="115"/>
      <c r="F7638" s="116"/>
      <c r="G7638" s="116"/>
      <c r="H7638" s="116"/>
      <c r="I7638" s="117"/>
      <c r="J7638" s="72" t="s">
        <v>47</v>
      </c>
      <c r="K7638" s="18">
        <f>36*2</f>
        <v>72</v>
      </c>
      <c r="L7638" s="19">
        <v>5</v>
      </c>
      <c r="M7638" s="24">
        <f>K7638*L7638</f>
        <v>360</v>
      </c>
      <c r="N7638" s="21">
        <f>M7638/1250</f>
        <v>0.28799999999999998</v>
      </c>
      <c r="O7638" s="9"/>
    </row>
    <row r="7639" spans="2:15" ht="34.950000000000003" customHeight="1">
      <c r="B7639" s="6"/>
      <c r="C7639" s="64">
        <v>2</v>
      </c>
      <c r="D7639" s="114" t="s">
        <v>311</v>
      </c>
      <c r="E7639" s="115"/>
      <c r="F7639" s="116"/>
      <c r="G7639" s="116"/>
      <c r="H7639" s="116"/>
      <c r="I7639" s="117"/>
      <c r="J7639" s="23" t="s">
        <v>47</v>
      </c>
      <c r="K7639" s="18">
        <f t="shared" ref="K7639:K7644" si="95">36*2</f>
        <v>72</v>
      </c>
      <c r="L7639" s="19">
        <v>5</v>
      </c>
      <c r="M7639" s="20">
        <f t="shared" ref="M7639:M7644" si="96">K7639*L7639</f>
        <v>360</v>
      </c>
      <c r="N7639" s="21">
        <f t="shared" ref="N7639:N7644" si="97">M7639/1250</f>
        <v>0.28799999999999998</v>
      </c>
      <c r="O7639" s="9"/>
    </row>
    <row r="7640" spans="2:15" ht="34.950000000000003" customHeight="1">
      <c r="B7640" s="6"/>
      <c r="C7640" s="64">
        <v>3</v>
      </c>
      <c r="D7640" s="114" t="s">
        <v>312</v>
      </c>
      <c r="E7640" s="115"/>
      <c r="F7640" s="116"/>
      <c r="G7640" s="116"/>
      <c r="H7640" s="116"/>
      <c r="I7640" s="117"/>
      <c r="J7640" s="17" t="s">
        <v>47</v>
      </c>
      <c r="K7640" s="18">
        <f t="shared" si="95"/>
        <v>72</v>
      </c>
      <c r="L7640" s="19">
        <v>5</v>
      </c>
      <c r="M7640" s="20">
        <f t="shared" si="96"/>
        <v>360</v>
      </c>
      <c r="N7640" s="21">
        <f t="shared" si="97"/>
        <v>0.28799999999999998</v>
      </c>
      <c r="O7640" s="9"/>
    </row>
    <row r="7641" spans="2:15" ht="34.950000000000003" customHeight="1">
      <c r="B7641" s="6"/>
      <c r="C7641" s="64">
        <v>4</v>
      </c>
      <c r="D7641" s="114" t="s">
        <v>313</v>
      </c>
      <c r="E7641" s="115"/>
      <c r="F7641" s="116"/>
      <c r="G7641" s="116"/>
      <c r="H7641" s="116"/>
      <c r="I7641" s="117"/>
      <c r="J7641" s="17" t="s">
        <v>266</v>
      </c>
      <c r="K7641" s="18">
        <f t="shared" si="95"/>
        <v>72</v>
      </c>
      <c r="L7641" s="19">
        <v>5</v>
      </c>
      <c r="M7641" s="20">
        <f t="shared" si="96"/>
        <v>360</v>
      </c>
      <c r="N7641" s="21">
        <f t="shared" si="97"/>
        <v>0.28799999999999998</v>
      </c>
      <c r="O7641" s="9"/>
    </row>
    <row r="7642" spans="2:15" ht="34.950000000000003" customHeight="1">
      <c r="B7642" s="6"/>
      <c r="C7642" s="64">
        <v>5</v>
      </c>
      <c r="D7642" s="114" t="s">
        <v>314</v>
      </c>
      <c r="E7642" s="115"/>
      <c r="F7642" s="116"/>
      <c r="G7642" s="116"/>
      <c r="H7642" s="116"/>
      <c r="I7642" s="117"/>
      <c r="J7642" s="17" t="s">
        <v>266</v>
      </c>
      <c r="K7642" s="18">
        <f t="shared" si="95"/>
        <v>72</v>
      </c>
      <c r="L7642" s="19">
        <v>5</v>
      </c>
      <c r="M7642" s="20">
        <f t="shared" si="96"/>
        <v>360</v>
      </c>
      <c r="N7642" s="21">
        <f t="shared" si="97"/>
        <v>0.28799999999999998</v>
      </c>
      <c r="O7642" s="9"/>
    </row>
    <row r="7643" spans="2:15" ht="34.950000000000003" customHeight="1">
      <c r="B7643" s="6"/>
      <c r="C7643" s="64">
        <v>6</v>
      </c>
      <c r="D7643" s="114" t="s">
        <v>315</v>
      </c>
      <c r="E7643" s="115"/>
      <c r="F7643" s="116"/>
      <c r="G7643" s="116"/>
      <c r="H7643" s="116"/>
      <c r="I7643" s="117"/>
      <c r="J7643" s="17" t="s">
        <v>47</v>
      </c>
      <c r="K7643" s="18">
        <f t="shared" si="95"/>
        <v>72</v>
      </c>
      <c r="L7643" s="19">
        <v>5</v>
      </c>
      <c r="M7643" s="20">
        <f t="shared" si="96"/>
        <v>360</v>
      </c>
      <c r="N7643" s="21">
        <f t="shared" si="97"/>
        <v>0.28799999999999998</v>
      </c>
      <c r="O7643" s="9"/>
    </row>
    <row r="7644" spans="2:15" ht="34.950000000000003" customHeight="1">
      <c r="B7644" s="6"/>
      <c r="C7644" s="64">
        <v>7</v>
      </c>
      <c r="D7644" s="114" t="s">
        <v>316</v>
      </c>
      <c r="E7644" s="115"/>
      <c r="F7644" s="116"/>
      <c r="G7644" s="116"/>
      <c r="H7644" s="116"/>
      <c r="I7644" s="117"/>
      <c r="J7644" s="17" t="s">
        <v>267</v>
      </c>
      <c r="K7644" s="18">
        <f t="shared" si="95"/>
        <v>72</v>
      </c>
      <c r="L7644" s="19">
        <v>10</v>
      </c>
      <c r="M7644" s="73">
        <f t="shared" si="96"/>
        <v>720</v>
      </c>
      <c r="N7644" s="21">
        <f t="shared" si="97"/>
        <v>0.57599999999999996</v>
      </c>
      <c r="O7644" s="9"/>
    </row>
    <row r="7645" spans="2:15">
      <c r="B7645" s="14"/>
      <c r="C7645" s="118" t="s">
        <v>48</v>
      </c>
      <c r="D7645" s="119"/>
      <c r="E7645" s="119"/>
      <c r="F7645" s="119"/>
      <c r="G7645" s="119"/>
      <c r="H7645" s="119"/>
      <c r="I7645" s="119"/>
      <c r="J7645" s="119"/>
      <c r="K7645" s="119"/>
      <c r="L7645" s="119"/>
      <c r="M7645" s="25">
        <f>SUM(M7638:M7644)</f>
        <v>2880</v>
      </c>
      <c r="N7645" s="26">
        <f>SUM(N7638:N7644)</f>
        <v>2.3039999999999998</v>
      </c>
      <c r="O7645" s="5"/>
    </row>
    <row r="7646" spans="2:15">
      <c r="B7646" s="14"/>
      <c r="C7646" s="118" t="s">
        <v>49</v>
      </c>
      <c r="D7646" s="119"/>
      <c r="E7646" s="119"/>
      <c r="F7646" s="119"/>
      <c r="G7646" s="119"/>
      <c r="H7646" s="119"/>
      <c r="I7646" s="119"/>
      <c r="J7646" s="119"/>
      <c r="K7646" s="119"/>
      <c r="L7646" s="119"/>
      <c r="M7646" s="119"/>
      <c r="N7646" s="27" t="str">
        <f>ROUND(N7645,0)&amp;" Orang"</f>
        <v>2 Orang</v>
      </c>
      <c r="O7646" s="5"/>
    </row>
    <row r="7647" spans="2:15">
      <c r="B7647" s="14"/>
      <c r="C7647" s="4"/>
      <c r="D7647" s="4"/>
      <c r="E7647" s="4"/>
      <c r="F7647" s="4"/>
      <c r="G7647" s="4"/>
      <c r="H7647" s="4"/>
      <c r="I7647" s="4"/>
      <c r="J7647" s="4"/>
      <c r="K7647" s="4"/>
      <c r="L7647" s="4"/>
      <c r="M7647" s="4"/>
      <c r="N7647" s="4"/>
      <c r="O7647" s="5"/>
    </row>
    <row r="7648" spans="2:15">
      <c r="B7648" s="6" t="s">
        <v>50</v>
      </c>
      <c r="C7648" s="7" t="s">
        <v>51</v>
      </c>
      <c r="D7648" s="7"/>
      <c r="E7648" s="8" t="s">
        <v>3</v>
      </c>
      <c r="F7648" s="88"/>
      <c r="G7648" s="88"/>
      <c r="H7648" s="88"/>
      <c r="I7648" s="88"/>
      <c r="J7648" s="88"/>
      <c r="K7648" s="88"/>
      <c r="L7648" s="88"/>
      <c r="M7648" s="88"/>
      <c r="N7648" s="88"/>
      <c r="O7648" s="9"/>
    </row>
    <row r="7649" spans="2:15">
      <c r="B7649" s="6"/>
      <c r="C7649" s="28">
        <v>1</v>
      </c>
      <c r="D7649" s="88" t="s">
        <v>317</v>
      </c>
      <c r="E7649" s="110"/>
      <c r="F7649" s="110"/>
      <c r="G7649" s="110"/>
      <c r="H7649" s="110"/>
      <c r="I7649" s="110"/>
      <c r="J7649" s="110"/>
      <c r="K7649" s="110"/>
      <c r="L7649" s="110"/>
      <c r="M7649" s="110"/>
      <c r="N7649" s="110"/>
      <c r="O7649" s="9"/>
    </row>
    <row r="7650" spans="2:15">
      <c r="B7650" s="6"/>
      <c r="C7650" s="28">
        <v>2</v>
      </c>
      <c r="D7650" s="88" t="s">
        <v>318</v>
      </c>
      <c r="E7650" s="111"/>
      <c r="F7650" s="111"/>
      <c r="G7650" s="111"/>
      <c r="H7650" s="111"/>
      <c r="I7650" s="111"/>
      <c r="J7650" s="111"/>
      <c r="K7650" s="111"/>
      <c r="L7650" s="111"/>
      <c r="M7650" s="111"/>
      <c r="N7650" s="111"/>
      <c r="O7650" s="9"/>
    </row>
    <row r="7651" spans="2:15">
      <c r="B7651" s="6"/>
      <c r="C7651" s="28">
        <v>3</v>
      </c>
      <c r="D7651" s="88" t="s">
        <v>319</v>
      </c>
      <c r="E7651" s="111"/>
      <c r="F7651" s="111"/>
      <c r="G7651" s="111"/>
      <c r="H7651" s="111"/>
      <c r="I7651" s="111"/>
      <c r="J7651" s="111"/>
      <c r="K7651" s="111"/>
      <c r="L7651" s="111"/>
      <c r="M7651" s="111"/>
      <c r="N7651" s="111"/>
      <c r="O7651" s="9"/>
    </row>
    <row r="7652" spans="2:15">
      <c r="B7652" s="6"/>
      <c r="C7652" s="28">
        <v>4</v>
      </c>
      <c r="D7652" s="88" t="s">
        <v>320</v>
      </c>
      <c r="E7652" s="111"/>
      <c r="F7652" s="111"/>
      <c r="G7652" s="111"/>
      <c r="H7652" s="111"/>
      <c r="I7652" s="111"/>
      <c r="J7652" s="111"/>
      <c r="K7652" s="111"/>
      <c r="L7652" s="111"/>
      <c r="M7652" s="111"/>
      <c r="N7652" s="111"/>
      <c r="O7652" s="9"/>
    </row>
    <row r="7653" spans="2:15">
      <c r="B7653" s="6"/>
      <c r="C7653" s="28">
        <v>5</v>
      </c>
      <c r="D7653" s="88" t="s">
        <v>321</v>
      </c>
      <c r="E7653" s="111"/>
      <c r="F7653" s="111"/>
      <c r="G7653" s="111"/>
      <c r="H7653" s="111"/>
      <c r="I7653" s="111"/>
      <c r="J7653" s="111"/>
      <c r="K7653" s="111"/>
      <c r="L7653" s="111"/>
      <c r="M7653" s="111"/>
      <c r="N7653" s="111"/>
      <c r="O7653" s="9"/>
    </row>
    <row r="7654" spans="2:15">
      <c r="B7654" s="6"/>
      <c r="C7654" s="28">
        <v>6</v>
      </c>
      <c r="D7654" s="88" t="s">
        <v>322</v>
      </c>
      <c r="E7654" s="111"/>
      <c r="F7654" s="111"/>
      <c r="G7654" s="111"/>
      <c r="H7654" s="111"/>
      <c r="I7654" s="111"/>
      <c r="J7654" s="111"/>
      <c r="K7654" s="111"/>
      <c r="L7654" s="111"/>
      <c r="M7654" s="111"/>
      <c r="N7654" s="111"/>
      <c r="O7654" s="9"/>
    </row>
    <row r="7655" spans="2:15">
      <c r="B7655" s="6"/>
      <c r="C7655" s="28">
        <v>7</v>
      </c>
      <c r="D7655" s="88" t="s">
        <v>323</v>
      </c>
      <c r="E7655" s="111"/>
      <c r="F7655" s="111"/>
      <c r="G7655" s="111"/>
      <c r="H7655" s="111"/>
      <c r="I7655" s="111"/>
      <c r="J7655" s="111"/>
      <c r="K7655" s="111"/>
      <c r="L7655" s="111"/>
      <c r="M7655" s="111"/>
      <c r="N7655" s="111"/>
      <c r="O7655" s="9"/>
    </row>
    <row r="7656" spans="2:15">
      <c r="B7656" s="14"/>
      <c r="C7656" s="4"/>
      <c r="D7656" s="11"/>
      <c r="E7656" s="11"/>
      <c r="F7656" s="11"/>
      <c r="G7656" s="11"/>
      <c r="H7656" s="11"/>
      <c r="I7656" s="11"/>
      <c r="J7656" s="11"/>
      <c r="K7656" s="11"/>
      <c r="L7656" s="11"/>
      <c r="M7656" s="11"/>
      <c r="N7656" s="11"/>
      <c r="O7656" s="5"/>
    </row>
    <row r="7657" spans="2:15">
      <c r="B7657" s="6" t="s">
        <v>58</v>
      </c>
      <c r="C7657" s="7" t="s">
        <v>59</v>
      </c>
      <c r="D7657" s="7"/>
      <c r="E7657" s="11" t="s">
        <v>3</v>
      </c>
      <c r="F7657" s="11"/>
      <c r="G7657" s="11"/>
      <c r="H7657" s="11"/>
      <c r="I7657" s="11"/>
      <c r="J7657" s="11"/>
      <c r="K7657" s="11"/>
      <c r="L7657" s="11"/>
      <c r="M7657" s="11"/>
      <c r="N7657" s="11"/>
      <c r="O7657" s="9"/>
    </row>
    <row r="7658" spans="2:15">
      <c r="B7658" s="14"/>
      <c r="C7658" s="15" t="s">
        <v>40</v>
      </c>
      <c r="D7658" s="105" t="s">
        <v>59</v>
      </c>
      <c r="E7658" s="106"/>
      <c r="F7658" s="106"/>
      <c r="G7658" s="106"/>
      <c r="H7658" s="106"/>
      <c r="I7658" s="107"/>
      <c r="J7658" s="105" t="s">
        <v>60</v>
      </c>
      <c r="K7658" s="108"/>
      <c r="L7658" s="108"/>
      <c r="M7658" s="108"/>
      <c r="N7658" s="109"/>
      <c r="O7658" s="5"/>
    </row>
    <row r="7659" spans="2:15">
      <c r="B7659" s="3"/>
      <c r="C7659" s="29">
        <v>1</v>
      </c>
      <c r="D7659" s="98" t="s">
        <v>61</v>
      </c>
      <c r="E7659" s="99"/>
      <c r="F7659" s="99"/>
      <c r="G7659" s="99"/>
      <c r="H7659" s="99"/>
      <c r="I7659" s="100"/>
      <c r="J7659" s="98" t="s">
        <v>62</v>
      </c>
      <c r="K7659" s="99"/>
      <c r="L7659" s="99"/>
      <c r="M7659" s="99"/>
      <c r="N7659" s="100"/>
      <c r="O7659" s="5"/>
    </row>
    <row r="7660" spans="2:15">
      <c r="B7660" s="3"/>
      <c r="C7660" s="29">
        <v>2</v>
      </c>
      <c r="D7660" s="98" t="s">
        <v>63</v>
      </c>
      <c r="E7660" s="99"/>
      <c r="F7660" s="99"/>
      <c r="G7660" s="99"/>
      <c r="H7660" s="99"/>
      <c r="I7660" s="100"/>
      <c r="J7660" s="98" t="s">
        <v>64</v>
      </c>
      <c r="K7660" s="99"/>
      <c r="L7660" s="99"/>
      <c r="M7660" s="99"/>
      <c r="N7660" s="100"/>
      <c r="O7660" s="5"/>
    </row>
    <row r="7661" spans="2:15">
      <c r="B7661" s="3"/>
      <c r="C7661" s="29">
        <v>3</v>
      </c>
      <c r="D7661" s="98" t="s">
        <v>65</v>
      </c>
      <c r="E7661" s="99"/>
      <c r="F7661" s="99"/>
      <c r="G7661" s="99"/>
      <c r="H7661" s="99"/>
      <c r="I7661" s="100"/>
      <c r="J7661" s="98" t="s">
        <v>66</v>
      </c>
      <c r="K7661" s="99"/>
      <c r="L7661" s="99"/>
      <c r="M7661" s="99"/>
      <c r="N7661" s="100"/>
      <c r="O7661" s="5"/>
    </row>
    <row r="7662" spans="2:15">
      <c r="B7662" s="3"/>
      <c r="C7662" s="29">
        <v>4</v>
      </c>
      <c r="D7662" s="98" t="s">
        <v>67</v>
      </c>
      <c r="E7662" s="99"/>
      <c r="F7662" s="99"/>
      <c r="G7662" s="99"/>
      <c r="H7662" s="99"/>
      <c r="I7662" s="100"/>
      <c r="J7662" s="98" t="s">
        <v>68</v>
      </c>
      <c r="K7662" s="99"/>
      <c r="L7662" s="99"/>
      <c r="M7662" s="99"/>
      <c r="N7662" s="100"/>
      <c r="O7662" s="5"/>
    </row>
    <row r="7663" spans="2:15">
      <c r="B7663" s="3"/>
      <c r="C7663" s="29">
        <v>5</v>
      </c>
      <c r="D7663" s="98" t="s">
        <v>69</v>
      </c>
      <c r="E7663" s="99"/>
      <c r="F7663" s="99"/>
      <c r="G7663" s="99"/>
      <c r="H7663" s="99"/>
      <c r="I7663" s="100"/>
      <c r="J7663" s="98" t="s">
        <v>70</v>
      </c>
      <c r="K7663" s="99"/>
      <c r="L7663" s="99"/>
      <c r="M7663" s="99"/>
      <c r="N7663" s="100"/>
      <c r="O7663" s="5"/>
    </row>
    <row r="7664" spans="2:15">
      <c r="B7664" s="3"/>
      <c r="C7664" s="4"/>
      <c r="D7664" s="4"/>
      <c r="E7664" s="4"/>
      <c r="F7664" s="30"/>
      <c r="G7664" s="30"/>
      <c r="H7664" s="30"/>
      <c r="I7664" s="30"/>
      <c r="J7664" s="30"/>
      <c r="K7664" s="30"/>
      <c r="L7664" s="30"/>
      <c r="M7664" s="30"/>
      <c r="N7664" s="30"/>
      <c r="O7664" s="5"/>
    </row>
    <row r="7665" spans="2:15">
      <c r="B7665" s="6" t="s">
        <v>71</v>
      </c>
      <c r="C7665" s="7" t="s">
        <v>72</v>
      </c>
      <c r="D7665" s="11"/>
      <c r="E7665" s="11" t="s">
        <v>3</v>
      </c>
      <c r="F7665" s="11"/>
      <c r="G7665" s="11"/>
      <c r="H7665" s="11"/>
      <c r="I7665" s="11"/>
      <c r="J7665" s="11"/>
      <c r="K7665" s="11"/>
      <c r="L7665" s="11"/>
      <c r="M7665" s="11"/>
      <c r="N7665" s="11"/>
      <c r="O7665" s="9"/>
    </row>
    <row r="7666" spans="2:15">
      <c r="B7666" s="14"/>
      <c r="C7666" s="15" t="s">
        <v>40</v>
      </c>
      <c r="D7666" s="105" t="s">
        <v>72</v>
      </c>
      <c r="E7666" s="106"/>
      <c r="F7666" s="106"/>
      <c r="G7666" s="106"/>
      <c r="H7666" s="106"/>
      <c r="I7666" s="107"/>
      <c r="J7666" s="105" t="s">
        <v>60</v>
      </c>
      <c r="K7666" s="108"/>
      <c r="L7666" s="108"/>
      <c r="M7666" s="108"/>
      <c r="N7666" s="109"/>
      <c r="O7666" s="5"/>
    </row>
    <row r="7667" spans="2:15">
      <c r="B7667" s="3"/>
      <c r="C7667" s="29">
        <v>1</v>
      </c>
      <c r="D7667" s="98" t="s">
        <v>61</v>
      </c>
      <c r="E7667" s="99"/>
      <c r="F7667" s="99"/>
      <c r="G7667" s="99"/>
      <c r="H7667" s="99"/>
      <c r="I7667" s="100"/>
      <c r="J7667" s="98" t="s">
        <v>62</v>
      </c>
      <c r="K7667" s="99"/>
      <c r="L7667" s="99"/>
      <c r="M7667" s="99"/>
      <c r="N7667" s="100"/>
      <c r="O7667" s="5"/>
    </row>
    <row r="7668" spans="2:15">
      <c r="B7668" s="3"/>
      <c r="C7668" s="29">
        <v>2</v>
      </c>
      <c r="D7668" s="98" t="s">
        <v>65</v>
      </c>
      <c r="E7668" s="99"/>
      <c r="F7668" s="99"/>
      <c r="G7668" s="99"/>
      <c r="H7668" s="99"/>
      <c r="I7668" s="100"/>
      <c r="J7668" s="98" t="s">
        <v>66</v>
      </c>
      <c r="K7668" s="99"/>
      <c r="L7668" s="99"/>
      <c r="M7668" s="99"/>
      <c r="N7668" s="100"/>
      <c r="O7668" s="5"/>
    </row>
    <row r="7669" spans="2:15">
      <c r="B7669" s="3"/>
      <c r="C7669" s="29">
        <v>3</v>
      </c>
      <c r="D7669" s="98" t="s">
        <v>73</v>
      </c>
      <c r="E7669" s="99"/>
      <c r="F7669" s="99"/>
      <c r="G7669" s="99"/>
      <c r="H7669" s="99"/>
      <c r="I7669" s="100"/>
      <c r="J7669" s="98" t="s">
        <v>66</v>
      </c>
      <c r="K7669" s="99"/>
      <c r="L7669" s="99"/>
      <c r="M7669" s="99"/>
      <c r="N7669" s="100"/>
      <c r="O7669" s="5"/>
    </row>
    <row r="7670" spans="2:15">
      <c r="B7670" s="3"/>
      <c r="C7670" s="29">
        <v>4</v>
      </c>
      <c r="D7670" s="98" t="s">
        <v>74</v>
      </c>
      <c r="E7670" s="99"/>
      <c r="F7670" s="99"/>
      <c r="G7670" s="99"/>
      <c r="H7670" s="99"/>
      <c r="I7670" s="100"/>
      <c r="J7670" s="98" t="s">
        <v>75</v>
      </c>
      <c r="K7670" s="99"/>
      <c r="L7670" s="99"/>
      <c r="M7670" s="99"/>
      <c r="N7670" s="100"/>
      <c r="O7670" s="5"/>
    </row>
    <row r="7671" spans="2:15">
      <c r="B7671" s="3"/>
      <c r="C7671" s="29">
        <v>5</v>
      </c>
      <c r="D7671" s="98" t="s">
        <v>76</v>
      </c>
      <c r="E7671" s="99"/>
      <c r="F7671" s="99"/>
      <c r="G7671" s="99"/>
      <c r="H7671" s="99"/>
      <c r="I7671" s="100"/>
      <c r="J7671" s="98" t="s">
        <v>77</v>
      </c>
      <c r="K7671" s="99"/>
      <c r="L7671" s="99"/>
      <c r="M7671" s="99"/>
      <c r="N7671" s="100"/>
      <c r="O7671" s="5"/>
    </row>
    <row r="7672" spans="2:15">
      <c r="B7672" s="3"/>
      <c r="C7672" s="4"/>
      <c r="D7672" s="4"/>
      <c r="E7672" s="4"/>
      <c r="F7672" s="4"/>
      <c r="G7672" s="4"/>
      <c r="H7672" s="4"/>
      <c r="I7672" s="4"/>
      <c r="J7672" s="4"/>
      <c r="K7672" s="4"/>
      <c r="L7672" s="4"/>
      <c r="M7672" s="4"/>
      <c r="N7672" s="4"/>
      <c r="O7672" s="5"/>
    </row>
    <row r="7673" spans="2:15">
      <c r="B7673" s="6" t="s">
        <v>78</v>
      </c>
      <c r="C7673" s="7" t="s">
        <v>79</v>
      </c>
      <c r="D7673" s="7"/>
      <c r="E7673" s="8" t="s">
        <v>3</v>
      </c>
      <c r="F7673" s="11"/>
      <c r="G7673" s="11"/>
      <c r="H7673" s="11"/>
      <c r="I7673" s="11"/>
      <c r="J7673" s="11"/>
      <c r="K7673" s="11"/>
      <c r="L7673" s="11"/>
      <c r="M7673" s="11"/>
      <c r="N7673" s="11"/>
      <c r="O7673" s="9"/>
    </row>
    <row r="7674" spans="2:15">
      <c r="B7674" s="14"/>
      <c r="C7674" s="31" t="s">
        <v>40</v>
      </c>
      <c r="D7674" s="102" t="s">
        <v>80</v>
      </c>
      <c r="E7674" s="103"/>
      <c r="F7674" s="103"/>
      <c r="G7674" s="103"/>
      <c r="H7674" s="103"/>
      <c r="I7674" s="103"/>
      <c r="J7674" s="103"/>
      <c r="K7674" s="103"/>
      <c r="L7674" s="103"/>
      <c r="M7674" s="103"/>
      <c r="N7674" s="104"/>
      <c r="O7674" s="5"/>
    </row>
    <row r="7675" spans="2:15">
      <c r="B7675" s="6"/>
      <c r="C7675" s="29">
        <v>1</v>
      </c>
      <c r="D7675" s="98" t="s">
        <v>81</v>
      </c>
      <c r="E7675" s="99"/>
      <c r="F7675" s="99"/>
      <c r="G7675" s="99"/>
      <c r="H7675" s="99"/>
      <c r="I7675" s="99"/>
      <c r="J7675" s="99"/>
      <c r="K7675" s="99"/>
      <c r="L7675" s="99"/>
      <c r="M7675" s="99"/>
      <c r="N7675" s="100"/>
      <c r="O7675" s="9"/>
    </row>
    <row r="7676" spans="2:15">
      <c r="B7676" s="6"/>
      <c r="C7676" s="29">
        <v>2</v>
      </c>
      <c r="D7676" s="98" t="s">
        <v>82</v>
      </c>
      <c r="E7676" s="99"/>
      <c r="F7676" s="99"/>
      <c r="G7676" s="99"/>
      <c r="H7676" s="99"/>
      <c r="I7676" s="99"/>
      <c r="J7676" s="99"/>
      <c r="K7676" s="99"/>
      <c r="L7676" s="99"/>
      <c r="M7676" s="99"/>
      <c r="N7676" s="100"/>
      <c r="O7676" s="9"/>
    </row>
    <row r="7677" spans="2:15">
      <c r="B7677" s="32"/>
      <c r="C7677" s="29">
        <v>3</v>
      </c>
      <c r="D7677" s="98" t="s">
        <v>83</v>
      </c>
      <c r="E7677" s="99"/>
      <c r="F7677" s="99"/>
      <c r="G7677" s="99"/>
      <c r="H7677" s="99"/>
      <c r="I7677" s="99"/>
      <c r="J7677" s="99"/>
      <c r="K7677" s="99"/>
      <c r="L7677" s="99"/>
      <c r="M7677" s="99"/>
      <c r="N7677" s="100"/>
      <c r="O7677" s="33"/>
    </row>
    <row r="7678" spans="2:15">
      <c r="B7678" s="32"/>
      <c r="C7678" s="29">
        <v>4</v>
      </c>
      <c r="D7678" s="98" t="s">
        <v>84</v>
      </c>
      <c r="E7678" s="99"/>
      <c r="F7678" s="99"/>
      <c r="G7678" s="99"/>
      <c r="H7678" s="99"/>
      <c r="I7678" s="99"/>
      <c r="J7678" s="99"/>
      <c r="K7678" s="99"/>
      <c r="L7678" s="99"/>
      <c r="M7678" s="99"/>
      <c r="N7678" s="100"/>
      <c r="O7678" s="33"/>
    </row>
    <row r="7679" spans="2:15">
      <c r="B7679" s="32"/>
      <c r="C7679" s="29">
        <v>5</v>
      </c>
      <c r="D7679" s="98" t="s">
        <v>85</v>
      </c>
      <c r="E7679" s="99"/>
      <c r="F7679" s="99"/>
      <c r="G7679" s="99"/>
      <c r="H7679" s="99"/>
      <c r="I7679" s="99"/>
      <c r="J7679" s="99"/>
      <c r="K7679" s="99"/>
      <c r="L7679" s="99"/>
      <c r="M7679" s="99"/>
      <c r="N7679" s="100"/>
      <c r="O7679" s="9"/>
    </row>
    <row r="7680" spans="2:15">
      <c r="B7680" s="3"/>
      <c r="C7680" s="4"/>
      <c r="D7680" s="4"/>
      <c r="E7680" s="34"/>
      <c r="F7680" s="101"/>
      <c r="G7680" s="101"/>
      <c r="H7680" s="101"/>
      <c r="I7680" s="101"/>
      <c r="J7680" s="101"/>
      <c r="K7680" s="101"/>
      <c r="L7680" s="101"/>
      <c r="M7680" s="101"/>
      <c r="N7680" s="101"/>
      <c r="O7680" s="5"/>
    </row>
    <row r="7681" spans="2:15">
      <c r="B7681" s="6" t="s">
        <v>86</v>
      </c>
      <c r="C7681" s="7" t="s">
        <v>87</v>
      </c>
      <c r="D7681" s="7"/>
      <c r="E7681" s="8" t="s">
        <v>3</v>
      </c>
      <c r="F7681" s="11"/>
      <c r="G7681" s="11"/>
      <c r="H7681" s="11"/>
      <c r="I7681" s="11"/>
      <c r="J7681" s="11"/>
      <c r="K7681" s="11"/>
      <c r="L7681" s="11"/>
      <c r="M7681" s="11"/>
      <c r="N7681" s="11"/>
      <c r="O7681" s="9"/>
    </row>
    <row r="7682" spans="2:15">
      <c r="B7682" s="14"/>
      <c r="C7682" s="31" t="s">
        <v>40</v>
      </c>
      <c r="D7682" s="102" t="s">
        <v>80</v>
      </c>
      <c r="E7682" s="103"/>
      <c r="F7682" s="103"/>
      <c r="G7682" s="103"/>
      <c r="H7682" s="103"/>
      <c r="I7682" s="103"/>
      <c r="J7682" s="103"/>
      <c r="K7682" s="103"/>
      <c r="L7682" s="103"/>
      <c r="M7682" s="103"/>
      <c r="N7682" s="104"/>
      <c r="O7682" s="5"/>
    </row>
    <row r="7683" spans="2:15">
      <c r="B7683" s="6"/>
      <c r="C7683" s="29">
        <v>1</v>
      </c>
      <c r="D7683" s="98" t="s">
        <v>88</v>
      </c>
      <c r="E7683" s="99"/>
      <c r="F7683" s="99"/>
      <c r="G7683" s="99"/>
      <c r="H7683" s="99"/>
      <c r="I7683" s="99"/>
      <c r="J7683" s="99"/>
      <c r="K7683" s="99"/>
      <c r="L7683" s="99"/>
      <c r="M7683" s="99"/>
      <c r="N7683" s="100"/>
      <c r="O7683" s="9"/>
    </row>
    <row r="7684" spans="2:15">
      <c r="B7684" s="6"/>
      <c r="C7684" s="29">
        <v>2</v>
      </c>
      <c r="D7684" s="98" t="s">
        <v>89</v>
      </c>
      <c r="E7684" s="99"/>
      <c r="F7684" s="99"/>
      <c r="G7684" s="99"/>
      <c r="H7684" s="99"/>
      <c r="I7684" s="99"/>
      <c r="J7684" s="99"/>
      <c r="K7684" s="99"/>
      <c r="L7684" s="99"/>
      <c r="M7684" s="99"/>
      <c r="N7684" s="100"/>
      <c r="O7684" s="9"/>
    </row>
    <row r="7685" spans="2:15">
      <c r="B7685" s="32"/>
      <c r="C7685" s="29">
        <v>3</v>
      </c>
      <c r="D7685" s="98" t="s">
        <v>90</v>
      </c>
      <c r="E7685" s="99"/>
      <c r="F7685" s="99"/>
      <c r="G7685" s="99"/>
      <c r="H7685" s="99"/>
      <c r="I7685" s="99"/>
      <c r="J7685" s="99"/>
      <c r="K7685" s="99"/>
      <c r="L7685" s="99"/>
      <c r="M7685" s="99"/>
      <c r="N7685" s="100"/>
      <c r="O7685" s="33"/>
    </row>
    <row r="7686" spans="2:15">
      <c r="B7686" s="32"/>
      <c r="C7686" s="29">
        <v>4</v>
      </c>
      <c r="D7686" s="98" t="s">
        <v>91</v>
      </c>
      <c r="E7686" s="99"/>
      <c r="F7686" s="99"/>
      <c r="G7686" s="99"/>
      <c r="H7686" s="99"/>
      <c r="I7686" s="99"/>
      <c r="J7686" s="99"/>
      <c r="K7686" s="99"/>
      <c r="L7686" s="99"/>
      <c r="M7686" s="99"/>
      <c r="N7686" s="100"/>
      <c r="O7686" s="33"/>
    </row>
    <row r="7687" spans="2:15">
      <c r="B7687" s="32"/>
      <c r="C7687" s="29">
        <v>5</v>
      </c>
      <c r="D7687" s="98" t="s">
        <v>92</v>
      </c>
      <c r="E7687" s="99"/>
      <c r="F7687" s="99"/>
      <c r="G7687" s="99"/>
      <c r="H7687" s="99"/>
      <c r="I7687" s="99"/>
      <c r="J7687" s="99"/>
      <c r="K7687" s="99"/>
      <c r="L7687" s="99"/>
      <c r="M7687" s="99"/>
      <c r="N7687" s="100"/>
      <c r="O7687" s="9"/>
    </row>
    <row r="7688" spans="2:15">
      <c r="B7688" s="32"/>
      <c r="C7688" s="28"/>
      <c r="D7688" s="13"/>
      <c r="E7688" s="35"/>
      <c r="F7688" s="35"/>
      <c r="G7688" s="35"/>
      <c r="H7688" s="35"/>
      <c r="I7688" s="35"/>
      <c r="J7688" s="35"/>
      <c r="K7688" s="35"/>
      <c r="L7688" s="35"/>
      <c r="M7688" s="35"/>
      <c r="N7688" s="35"/>
      <c r="O7688" s="9"/>
    </row>
    <row r="7689" spans="2:15">
      <c r="B7689" s="6" t="s">
        <v>93</v>
      </c>
      <c r="C7689" s="7" t="s">
        <v>94</v>
      </c>
      <c r="D7689" s="7"/>
      <c r="E7689" s="8" t="s">
        <v>3</v>
      </c>
      <c r="F7689" s="11"/>
      <c r="G7689" s="11"/>
      <c r="H7689" s="11"/>
      <c r="I7689" s="11"/>
      <c r="J7689" s="11"/>
      <c r="K7689" s="11"/>
      <c r="L7689" s="11"/>
      <c r="M7689" s="11"/>
      <c r="N7689" s="11"/>
      <c r="O7689" s="9"/>
    </row>
    <row r="7690" spans="2:15">
      <c r="B7690" s="14"/>
      <c r="C7690" s="31" t="s">
        <v>40</v>
      </c>
      <c r="D7690" s="95" t="s">
        <v>95</v>
      </c>
      <c r="E7690" s="96"/>
      <c r="F7690" s="96"/>
      <c r="G7690" s="96"/>
      <c r="H7690" s="97"/>
      <c r="I7690" s="95" t="s">
        <v>96</v>
      </c>
      <c r="J7690" s="96"/>
      <c r="K7690" s="97"/>
      <c r="L7690" s="95" t="s">
        <v>97</v>
      </c>
      <c r="M7690" s="96"/>
      <c r="N7690" s="97"/>
      <c r="O7690" s="5"/>
    </row>
    <row r="7691" spans="2:15">
      <c r="B7691" s="14"/>
      <c r="C7691" s="29">
        <v>1</v>
      </c>
      <c r="D7691" s="91" t="s">
        <v>324</v>
      </c>
      <c r="E7691" s="92"/>
      <c r="F7691" s="92"/>
      <c r="G7691" s="92"/>
      <c r="H7691" s="93"/>
      <c r="I7691" s="91" t="s">
        <v>99</v>
      </c>
      <c r="J7691" s="92"/>
      <c r="K7691" s="93"/>
      <c r="L7691" s="91" t="s">
        <v>100</v>
      </c>
      <c r="M7691" s="92"/>
      <c r="N7691" s="93"/>
      <c r="O7691" s="5"/>
    </row>
    <row r="7692" spans="2:15">
      <c r="B7692" s="14"/>
      <c r="C7692" s="29">
        <v>2</v>
      </c>
      <c r="D7692" s="91" t="s">
        <v>101</v>
      </c>
      <c r="E7692" s="92"/>
      <c r="F7692" s="92"/>
      <c r="G7692" s="92"/>
      <c r="H7692" s="93"/>
      <c r="I7692" s="91" t="s">
        <v>99</v>
      </c>
      <c r="J7692" s="92"/>
      <c r="K7692" s="93"/>
      <c r="L7692" s="91" t="s">
        <v>100</v>
      </c>
      <c r="M7692" s="92"/>
      <c r="N7692" s="93"/>
      <c r="O7692" s="5"/>
    </row>
    <row r="7693" spans="2:15">
      <c r="B7693" s="14"/>
      <c r="C7693" s="29">
        <v>3</v>
      </c>
      <c r="D7693" s="91" t="s">
        <v>308</v>
      </c>
      <c r="E7693" s="92"/>
      <c r="F7693" s="92"/>
      <c r="G7693" s="92"/>
      <c r="H7693" s="93"/>
      <c r="I7693" s="91" t="s">
        <v>99</v>
      </c>
      <c r="J7693" s="92"/>
      <c r="K7693" s="93"/>
      <c r="L7693" s="91" t="s">
        <v>275</v>
      </c>
      <c r="M7693" s="92"/>
      <c r="N7693" s="93"/>
      <c r="O7693" s="5"/>
    </row>
    <row r="7694" spans="2:15">
      <c r="B7694" s="3"/>
      <c r="C7694" s="4"/>
      <c r="D7694" s="4"/>
      <c r="E7694" s="4"/>
      <c r="F7694" s="4"/>
      <c r="G7694" s="4"/>
      <c r="H7694" s="4"/>
      <c r="I7694" s="4"/>
      <c r="J7694" s="4"/>
      <c r="K7694" s="4"/>
      <c r="L7694" s="4"/>
      <c r="M7694" s="4"/>
      <c r="N7694" s="4"/>
      <c r="O7694" s="5"/>
    </row>
    <row r="7695" spans="2:15">
      <c r="B7695" s="6" t="s">
        <v>102</v>
      </c>
      <c r="C7695" s="7" t="s">
        <v>103</v>
      </c>
      <c r="D7695" s="7"/>
      <c r="E7695" s="7" t="s">
        <v>3</v>
      </c>
      <c r="F7695" s="7"/>
      <c r="G7695" s="7"/>
      <c r="H7695" s="7"/>
      <c r="I7695" s="11"/>
      <c r="J7695" s="11"/>
      <c r="K7695" s="11"/>
      <c r="L7695" s="11"/>
      <c r="M7695" s="11"/>
      <c r="N7695" s="11"/>
      <c r="O7695" s="9"/>
    </row>
    <row r="7696" spans="2:15">
      <c r="B7696" s="14"/>
      <c r="C7696" s="31" t="s">
        <v>40</v>
      </c>
      <c r="D7696" s="95" t="s">
        <v>104</v>
      </c>
      <c r="E7696" s="96"/>
      <c r="F7696" s="96"/>
      <c r="G7696" s="96"/>
      <c r="H7696" s="96"/>
      <c r="I7696" s="96"/>
      <c r="J7696" s="97"/>
      <c r="K7696" s="95" t="s">
        <v>105</v>
      </c>
      <c r="L7696" s="96"/>
      <c r="M7696" s="96"/>
      <c r="N7696" s="97"/>
      <c r="O7696" s="5"/>
    </row>
    <row r="7697" spans="2:15">
      <c r="B7697" s="6"/>
      <c r="C7697" s="29">
        <v>1</v>
      </c>
      <c r="D7697" s="91" t="s">
        <v>106</v>
      </c>
      <c r="E7697" s="92"/>
      <c r="F7697" s="92"/>
      <c r="G7697" s="92"/>
      <c r="H7697" s="92"/>
      <c r="I7697" s="92"/>
      <c r="J7697" s="93"/>
      <c r="K7697" s="91" t="s">
        <v>107</v>
      </c>
      <c r="L7697" s="92"/>
      <c r="M7697" s="92"/>
      <c r="N7697" s="93"/>
      <c r="O7697" s="9"/>
    </row>
    <row r="7698" spans="2:15">
      <c r="B7698" s="6"/>
      <c r="C7698" s="29">
        <v>2</v>
      </c>
      <c r="D7698" s="91" t="s">
        <v>108</v>
      </c>
      <c r="E7698" s="92"/>
      <c r="F7698" s="92"/>
      <c r="G7698" s="92"/>
      <c r="H7698" s="92"/>
      <c r="I7698" s="92"/>
      <c r="J7698" s="93"/>
      <c r="K7698" s="91" t="s">
        <v>109</v>
      </c>
      <c r="L7698" s="92"/>
      <c r="M7698" s="92"/>
      <c r="N7698" s="93"/>
      <c r="O7698" s="9"/>
    </row>
    <row r="7699" spans="2:15">
      <c r="B7699" s="6"/>
      <c r="C7699" s="29">
        <v>3</v>
      </c>
      <c r="D7699" s="91" t="s">
        <v>110</v>
      </c>
      <c r="E7699" s="92"/>
      <c r="F7699" s="92"/>
      <c r="G7699" s="92"/>
      <c r="H7699" s="92"/>
      <c r="I7699" s="92"/>
      <c r="J7699" s="93"/>
      <c r="K7699" s="91" t="s">
        <v>111</v>
      </c>
      <c r="L7699" s="92"/>
      <c r="M7699" s="92"/>
      <c r="N7699" s="93"/>
      <c r="O7699" s="9"/>
    </row>
    <row r="7700" spans="2:15">
      <c r="B7700" s="6"/>
      <c r="C7700" s="29">
        <v>4</v>
      </c>
      <c r="D7700" s="91" t="s">
        <v>112</v>
      </c>
      <c r="E7700" s="92"/>
      <c r="F7700" s="92"/>
      <c r="G7700" s="92"/>
      <c r="H7700" s="92"/>
      <c r="I7700" s="92"/>
      <c r="J7700" s="93"/>
      <c r="K7700" s="91" t="s">
        <v>113</v>
      </c>
      <c r="L7700" s="92"/>
      <c r="M7700" s="92"/>
      <c r="N7700" s="93"/>
      <c r="O7700" s="9"/>
    </row>
    <row r="7701" spans="2:15">
      <c r="B7701" s="6"/>
      <c r="C7701" s="29">
        <v>5</v>
      </c>
      <c r="D7701" s="91" t="s">
        <v>114</v>
      </c>
      <c r="E7701" s="92"/>
      <c r="F7701" s="92"/>
      <c r="G7701" s="92"/>
      <c r="H7701" s="92"/>
      <c r="I7701" s="92"/>
      <c r="J7701" s="93"/>
      <c r="K7701" s="91" t="s">
        <v>115</v>
      </c>
      <c r="L7701" s="92"/>
      <c r="M7701" s="92"/>
      <c r="N7701" s="93"/>
      <c r="O7701" s="9"/>
    </row>
    <row r="7702" spans="2:15">
      <c r="B7702" s="6"/>
      <c r="C7702" s="29">
        <v>6</v>
      </c>
      <c r="D7702" s="91" t="s">
        <v>116</v>
      </c>
      <c r="E7702" s="92"/>
      <c r="F7702" s="92"/>
      <c r="G7702" s="92"/>
      <c r="H7702" s="92"/>
      <c r="I7702" s="92"/>
      <c r="J7702" s="93"/>
      <c r="K7702" s="91" t="s">
        <v>117</v>
      </c>
      <c r="L7702" s="92"/>
      <c r="M7702" s="92"/>
      <c r="N7702" s="93"/>
      <c r="O7702" s="9"/>
    </row>
    <row r="7703" spans="2:15">
      <c r="B7703" s="6"/>
      <c r="C7703" s="29">
        <v>7</v>
      </c>
      <c r="D7703" s="91" t="s">
        <v>118</v>
      </c>
      <c r="E7703" s="92"/>
      <c r="F7703" s="92"/>
      <c r="G7703" s="92"/>
      <c r="H7703" s="92"/>
      <c r="I7703" s="92"/>
      <c r="J7703" s="93"/>
      <c r="K7703" s="91" t="s">
        <v>119</v>
      </c>
      <c r="L7703" s="92"/>
      <c r="M7703" s="92"/>
      <c r="N7703" s="93"/>
      <c r="O7703" s="9"/>
    </row>
    <row r="7704" spans="2:15">
      <c r="B7704" s="6"/>
      <c r="C7704" s="29">
        <v>8</v>
      </c>
      <c r="D7704" s="91" t="s">
        <v>120</v>
      </c>
      <c r="E7704" s="92"/>
      <c r="F7704" s="92"/>
      <c r="G7704" s="92"/>
      <c r="H7704" s="92"/>
      <c r="I7704" s="92"/>
      <c r="J7704" s="93"/>
      <c r="K7704" s="91" t="s">
        <v>121</v>
      </c>
      <c r="L7704" s="92"/>
      <c r="M7704" s="92"/>
      <c r="N7704" s="93"/>
      <c r="O7704" s="9"/>
    </row>
    <row r="7705" spans="2:15">
      <c r="B7705" s="6"/>
      <c r="C7705" s="29">
        <v>9</v>
      </c>
      <c r="D7705" s="91" t="s">
        <v>122</v>
      </c>
      <c r="E7705" s="92"/>
      <c r="F7705" s="92"/>
      <c r="G7705" s="92"/>
      <c r="H7705" s="92"/>
      <c r="I7705" s="92"/>
      <c r="J7705" s="93"/>
      <c r="K7705" s="91" t="s">
        <v>123</v>
      </c>
      <c r="L7705" s="92"/>
      <c r="M7705" s="92"/>
      <c r="N7705" s="93"/>
      <c r="O7705" s="9"/>
    </row>
    <row r="7706" spans="2:15">
      <c r="B7706" s="14"/>
      <c r="C7706" s="36"/>
      <c r="D7706" s="36"/>
      <c r="E7706" s="36"/>
      <c r="F7706" s="36"/>
      <c r="G7706" s="36"/>
      <c r="H7706" s="36"/>
      <c r="I7706" s="4"/>
      <c r="J7706" s="4"/>
      <c r="K7706" s="4"/>
      <c r="L7706" s="4"/>
      <c r="M7706" s="4"/>
      <c r="N7706" s="4"/>
      <c r="O7706" s="5"/>
    </row>
    <row r="7707" spans="2:15">
      <c r="B7707" s="6" t="s">
        <v>124</v>
      </c>
      <c r="C7707" s="94" t="s">
        <v>125</v>
      </c>
      <c r="D7707" s="94"/>
      <c r="E7707" s="11" t="s">
        <v>3</v>
      </c>
      <c r="F7707" s="11"/>
      <c r="G7707" s="11"/>
      <c r="H7707" s="11"/>
      <c r="I7707" s="11"/>
      <c r="J7707" s="11"/>
      <c r="K7707" s="11"/>
      <c r="L7707" s="11"/>
      <c r="M7707" s="11"/>
      <c r="N7707" s="11"/>
      <c r="O7707" s="9"/>
    </row>
    <row r="7708" spans="2:15">
      <c r="B7708" s="14"/>
      <c r="C7708" s="31" t="s">
        <v>40</v>
      </c>
      <c r="D7708" s="95" t="s">
        <v>126</v>
      </c>
      <c r="E7708" s="96"/>
      <c r="F7708" s="96"/>
      <c r="G7708" s="96"/>
      <c r="H7708" s="96"/>
      <c r="I7708" s="96"/>
      <c r="J7708" s="97"/>
      <c r="K7708" s="95" t="s">
        <v>127</v>
      </c>
      <c r="L7708" s="96"/>
      <c r="M7708" s="96"/>
      <c r="N7708" s="97"/>
      <c r="O7708" s="5"/>
    </row>
    <row r="7709" spans="2:15">
      <c r="B7709" s="6"/>
      <c r="C7709" s="29">
        <v>1</v>
      </c>
      <c r="D7709" s="91" t="s">
        <v>11</v>
      </c>
      <c r="E7709" s="92"/>
      <c r="F7709" s="92"/>
      <c r="G7709" s="92"/>
      <c r="H7709" s="92"/>
      <c r="I7709" s="92"/>
      <c r="J7709" s="93"/>
      <c r="K7709" s="91" t="s">
        <v>11</v>
      </c>
      <c r="L7709" s="92"/>
      <c r="M7709" s="92"/>
      <c r="N7709" s="93"/>
      <c r="O7709" s="9"/>
    </row>
    <row r="7710" spans="2:15">
      <c r="B7710" s="6"/>
      <c r="C7710" s="29">
        <v>2</v>
      </c>
      <c r="D7710" s="91" t="s">
        <v>11</v>
      </c>
      <c r="E7710" s="92"/>
      <c r="F7710" s="92"/>
      <c r="G7710" s="92"/>
      <c r="H7710" s="92"/>
      <c r="I7710" s="92"/>
      <c r="J7710" s="93"/>
      <c r="K7710" s="91" t="s">
        <v>11</v>
      </c>
      <c r="L7710" s="92"/>
      <c r="M7710" s="92"/>
      <c r="N7710" s="93"/>
      <c r="O7710" s="9"/>
    </row>
    <row r="7711" spans="2:15">
      <c r="B7711" s="3"/>
      <c r="C7711" s="4"/>
      <c r="D7711" s="4"/>
      <c r="E7711" s="4"/>
      <c r="F7711" s="30"/>
      <c r="G7711" s="30"/>
      <c r="H7711" s="30"/>
      <c r="I7711" s="30"/>
      <c r="J7711" s="30"/>
      <c r="K7711" s="30"/>
      <c r="L7711" s="30"/>
      <c r="M7711" s="30"/>
      <c r="N7711" s="30"/>
      <c r="O7711" s="5"/>
    </row>
    <row r="7712" spans="2:15">
      <c r="B7712" s="6" t="s">
        <v>128</v>
      </c>
      <c r="C7712" s="7" t="s">
        <v>129</v>
      </c>
      <c r="D7712" s="7"/>
      <c r="E7712" s="7" t="s">
        <v>3</v>
      </c>
      <c r="F7712" s="7"/>
      <c r="G7712" s="7"/>
      <c r="H7712" s="7"/>
      <c r="I7712" s="11"/>
      <c r="J7712" s="11"/>
      <c r="K7712" s="11"/>
      <c r="L7712" s="11"/>
      <c r="M7712" s="11"/>
      <c r="N7712" s="11"/>
      <c r="O7712" s="9"/>
    </row>
    <row r="7713" spans="2:15">
      <c r="B7713" s="32"/>
      <c r="C7713" s="7" t="s">
        <v>9</v>
      </c>
      <c r="D7713" s="38" t="s">
        <v>130</v>
      </c>
      <c r="E7713" s="38" t="s">
        <v>3</v>
      </c>
      <c r="F7713" s="88" t="s">
        <v>325</v>
      </c>
      <c r="G7713" s="88"/>
      <c r="H7713" s="87"/>
      <c r="I7713" s="87"/>
      <c r="J7713" s="87"/>
      <c r="K7713" s="87"/>
      <c r="L7713" s="87"/>
      <c r="M7713" s="87"/>
      <c r="N7713" s="87"/>
      <c r="O7713" s="9"/>
    </row>
    <row r="7714" spans="2:15">
      <c r="B7714" s="32"/>
      <c r="C7714" s="7" t="s">
        <v>12</v>
      </c>
      <c r="D7714" s="38" t="s">
        <v>132</v>
      </c>
      <c r="E7714" s="38" t="s">
        <v>3</v>
      </c>
      <c r="F7714" s="11" t="s">
        <v>133</v>
      </c>
      <c r="G7714" s="88" t="s">
        <v>134</v>
      </c>
      <c r="H7714" s="87"/>
      <c r="I7714" s="87"/>
      <c r="J7714" s="87"/>
      <c r="K7714" s="87"/>
      <c r="L7714" s="87"/>
      <c r="M7714" s="87"/>
      <c r="N7714" s="87"/>
      <c r="O7714" s="9"/>
    </row>
    <row r="7715" spans="2:15">
      <c r="B7715" s="32"/>
      <c r="C7715" s="7"/>
      <c r="D7715" s="38"/>
      <c r="E7715" s="38"/>
      <c r="F7715" s="11" t="s">
        <v>135</v>
      </c>
      <c r="G7715" s="87" t="s">
        <v>136</v>
      </c>
      <c r="H7715" s="87"/>
      <c r="I7715" s="87"/>
      <c r="J7715" s="87"/>
      <c r="K7715" s="87"/>
      <c r="L7715" s="87"/>
      <c r="M7715" s="87"/>
      <c r="N7715" s="87"/>
      <c r="O7715" s="9"/>
    </row>
    <row r="7716" spans="2:15">
      <c r="B7716" s="32"/>
      <c r="C7716" s="7"/>
      <c r="D7716" s="38"/>
      <c r="E7716" s="38"/>
      <c r="F7716" s="11" t="s">
        <v>137</v>
      </c>
      <c r="G7716" s="87" t="s">
        <v>138</v>
      </c>
      <c r="H7716" s="87"/>
      <c r="I7716" s="87"/>
      <c r="J7716" s="87"/>
      <c r="K7716" s="87"/>
      <c r="L7716" s="87"/>
      <c r="M7716" s="87"/>
      <c r="N7716" s="87"/>
      <c r="O7716" s="9"/>
    </row>
    <row r="7717" spans="2:15">
      <c r="B7717" s="32"/>
      <c r="C7717" s="7"/>
      <c r="D7717" s="38"/>
      <c r="E7717" s="38"/>
      <c r="F7717" s="11" t="s">
        <v>139</v>
      </c>
      <c r="G7717" s="87" t="s">
        <v>140</v>
      </c>
      <c r="H7717" s="87"/>
      <c r="I7717" s="87"/>
      <c r="J7717" s="87"/>
      <c r="K7717" s="87"/>
      <c r="L7717" s="87"/>
      <c r="M7717" s="87"/>
      <c r="N7717" s="87"/>
      <c r="O7717" s="9"/>
    </row>
    <row r="7718" spans="2:15">
      <c r="B7718" s="32"/>
      <c r="C7718" s="7" t="s">
        <v>14</v>
      </c>
      <c r="D7718" s="39" t="s">
        <v>141</v>
      </c>
      <c r="E7718" s="38" t="s">
        <v>3</v>
      </c>
      <c r="F7718" s="11" t="s">
        <v>144</v>
      </c>
      <c r="G7718" s="88" t="s">
        <v>145</v>
      </c>
      <c r="H7718" s="87"/>
      <c r="I7718" s="87"/>
      <c r="J7718" s="87"/>
      <c r="K7718" s="87"/>
      <c r="L7718" s="87"/>
      <c r="M7718" s="87"/>
      <c r="N7718" s="87"/>
      <c r="O7718" s="9"/>
    </row>
    <row r="7719" spans="2:15">
      <c r="B7719" s="32"/>
      <c r="C7719" s="7"/>
      <c r="D7719" s="39"/>
      <c r="E7719" s="38"/>
      <c r="F7719" s="11" t="s">
        <v>146</v>
      </c>
      <c r="G7719" s="86" t="s">
        <v>147</v>
      </c>
      <c r="H7719" s="87"/>
      <c r="I7719" s="87"/>
      <c r="J7719" s="87"/>
      <c r="K7719" s="87"/>
      <c r="L7719" s="87"/>
      <c r="M7719" s="87"/>
      <c r="N7719" s="87"/>
      <c r="O7719" s="9"/>
    </row>
    <row r="7720" spans="2:15">
      <c r="B7720" s="32"/>
      <c r="C7720" s="7"/>
      <c r="D7720" s="39"/>
      <c r="E7720" s="38"/>
      <c r="F7720" s="11" t="s">
        <v>148</v>
      </c>
      <c r="G7720" s="86" t="s">
        <v>149</v>
      </c>
      <c r="H7720" s="87"/>
      <c r="I7720" s="87"/>
      <c r="J7720" s="87"/>
      <c r="K7720" s="87"/>
      <c r="L7720" s="87"/>
      <c r="M7720" s="87"/>
      <c r="N7720" s="87"/>
      <c r="O7720" s="9"/>
    </row>
    <row r="7721" spans="2:15">
      <c r="B7721" s="32"/>
      <c r="C7721" s="7"/>
      <c r="D7721" s="39"/>
      <c r="E7721" s="38"/>
      <c r="F7721" s="11" t="s">
        <v>326</v>
      </c>
      <c r="G7721" s="86" t="s">
        <v>327</v>
      </c>
      <c r="H7721" s="87"/>
      <c r="I7721" s="87"/>
      <c r="J7721" s="87"/>
      <c r="K7721" s="87"/>
      <c r="L7721" s="87"/>
      <c r="M7721" s="87"/>
      <c r="N7721" s="87"/>
      <c r="O7721" s="9"/>
    </row>
    <row r="7722" spans="2:15">
      <c r="B7722" s="32"/>
      <c r="C7722" s="7" t="s">
        <v>17</v>
      </c>
      <c r="D7722" s="38" t="s">
        <v>150</v>
      </c>
      <c r="E7722" s="38" t="s">
        <v>3</v>
      </c>
      <c r="F7722" s="11" t="s">
        <v>151</v>
      </c>
      <c r="G7722" s="11" t="s">
        <v>3</v>
      </c>
      <c r="H7722" s="88" t="s">
        <v>152</v>
      </c>
      <c r="I7722" s="87"/>
      <c r="J7722" s="87"/>
      <c r="K7722" s="87"/>
      <c r="L7722" s="87"/>
      <c r="M7722" s="87"/>
      <c r="N7722" s="87"/>
      <c r="O7722" s="9"/>
    </row>
    <row r="7723" spans="2:15">
      <c r="B7723" s="32"/>
      <c r="C7723" s="7"/>
      <c r="D7723" s="38"/>
      <c r="E7723" s="38"/>
      <c r="F7723" s="11" t="s">
        <v>328</v>
      </c>
      <c r="G7723" s="11" t="s">
        <v>3</v>
      </c>
      <c r="H7723" s="11" t="s">
        <v>329</v>
      </c>
      <c r="I7723" s="40"/>
      <c r="J7723" s="40"/>
      <c r="K7723" s="40"/>
      <c r="L7723" s="40"/>
      <c r="M7723" s="40"/>
      <c r="N7723" s="40"/>
      <c r="O7723" s="9"/>
    </row>
    <row r="7724" spans="2:15">
      <c r="B7724" s="32"/>
      <c r="C7724" s="7" t="s">
        <v>20</v>
      </c>
      <c r="D7724" s="38" t="s">
        <v>155</v>
      </c>
      <c r="E7724" s="38" t="s">
        <v>3</v>
      </c>
      <c r="F7724" s="88" t="s">
        <v>156</v>
      </c>
      <c r="G7724" s="87"/>
      <c r="H7724" s="87"/>
      <c r="I7724" s="87"/>
      <c r="J7724" s="87"/>
      <c r="K7724" s="87"/>
      <c r="L7724" s="87"/>
      <c r="M7724" s="87"/>
      <c r="N7724" s="87"/>
      <c r="O7724" s="9"/>
    </row>
    <row r="7725" spans="2:15">
      <c r="B7725" s="32"/>
      <c r="C7725" s="7"/>
      <c r="D7725" s="38"/>
      <c r="E7725" s="38"/>
      <c r="F7725" s="88" t="s">
        <v>157</v>
      </c>
      <c r="G7725" s="87"/>
      <c r="H7725" s="87"/>
      <c r="I7725" s="87"/>
      <c r="J7725" s="87"/>
      <c r="K7725" s="87"/>
      <c r="L7725" s="87"/>
      <c r="M7725" s="87"/>
      <c r="N7725" s="87"/>
      <c r="O7725" s="9"/>
    </row>
    <row r="7726" spans="2:15">
      <c r="B7726" s="32"/>
      <c r="C7726" s="7"/>
      <c r="D7726" s="38"/>
      <c r="E7726" s="38"/>
      <c r="F7726" s="88" t="s">
        <v>158</v>
      </c>
      <c r="G7726" s="87"/>
      <c r="H7726" s="87"/>
      <c r="I7726" s="87"/>
      <c r="J7726" s="87"/>
      <c r="K7726" s="87"/>
      <c r="L7726" s="87"/>
      <c r="M7726" s="87"/>
      <c r="N7726" s="87"/>
      <c r="O7726" s="9"/>
    </row>
    <row r="7727" spans="2:15">
      <c r="B7727" s="32"/>
      <c r="C7727" s="7"/>
      <c r="D7727" s="38"/>
      <c r="E7727" s="38"/>
      <c r="F7727" s="88" t="s">
        <v>159</v>
      </c>
      <c r="G7727" s="87"/>
      <c r="H7727" s="87"/>
      <c r="I7727" s="87"/>
      <c r="J7727" s="87"/>
      <c r="K7727" s="87"/>
      <c r="L7727" s="87"/>
      <c r="M7727" s="87"/>
      <c r="N7727" s="87"/>
      <c r="O7727" s="9"/>
    </row>
    <row r="7728" spans="2:15">
      <c r="B7728" s="32"/>
      <c r="C7728" s="7"/>
      <c r="D7728" s="38"/>
      <c r="E7728" s="38"/>
      <c r="F7728" s="88" t="s">
        <v>160</v>
      </c>
      <c r="G7728" s="87"/>
      <c r="H7728" s="87"/>
      <c r="I7728" s="87"/>
      <c r="J7728" s="87"/>
      <c r="K7728" s="87"/>
      <c r="L7728" s="87"/>
      <c r="M7728" s="87"/>
      <c r="N7728" s="87"/>
      <c r="O7728" s="9"/>
    </row>
    <row r="7729" spans="2:15">
      <c r="B7729" s="32"/>
      <c r="C7729" s="7"/>
      <c r="D7729" s="38"/>
      <c r="E7729" s="38"/>
      <c r="F7729" s="88" t="s">
        <v>161</v>
      </c>
      <c r="G7729" s="87"/>
      <c r="H7729" s="87"/>
      <c r="I7729" s="87"/>
      <c r="J7729" s="87"/>
      <c r="K7729" s="87"/>
      <c r="L7729" s="87"/>
      <c r="M7729" s="87"/>
      <c r="N7729" s="87"/>
      <c r="O7729" s="9"/>
    </row>
    <row r="7730" spans="2:15">
      <c r="B7730" s="32"/>
      <c r="C7730" s="7" t="s">
        <v>22</v>
      </c>
      <c r="D7730" s="38" t="s">
        <v>162</v>
      </c>
      <c r="E7730" s="38" t="s">
        <v>3</v>
      </c>
      <c r="F7730" s="41" t="s">
        <v>163</v>
      </c>
      <c r="G7730" s="11"/>
      <c r="H7730" s="7" t="s">
        <v>164</v>
      </c>
      <c r="I7730" s="8"/>
      <c r="J7730" s="11" t="s">
        <v>165</v>
      </c>
      <c r="K7730" s="11"/>
      <c r="L7730" s="11"/>
      <c r="M7730" s="11"/>
      <c r="N7730" s="11"/>
      <c r="O7730" s="9"/>
    </row>
    <row r="7731" spans="2:15">
      <c r="B7731" s="32"/>
      <c r="C7731" s="7"/>
      <c r="D7731" s="38"/>
      <c r="E7731" s="42"/>
      <c r="F7731" s="41" t="s">
        <v>166</v>
      </c>
      <c r="G7731" s="28"/>
      <c r="H7731" s="7" t="s">
        <v>167</v>
      </c>
      <c r="I7731" s="43"/>
      <c r="J7731" s="7" t="s">
        <v>168</v>
      </c>
      <c r="K7731" s="11"/>
      <c r="L7731" s="11"/>
      <c r="M7731" s="11"/>
      <c r="N7731" s="11"/>
      <c r="O7731" s="9"/>
    </row>
    <row r="7732" spans="2:15">
      <c r="B7732" s="32"/>
      <c r="C7732" s="7"/>
      <c r="D7732" s="38"/>
      <c r="E7732" s="42"/>
      <c r="F7732" s="41" t="s">
        <v>169</v>
      </c>
      <c r="G7732" s="28"/>
      <c r="H7732" s="7" t="s">
        <v>170</v>
      </c>
      <c r="I7732" s="43"/>
      <c r="J7732" s="43" t="s">
        <v>168</v>
      </c>
      <c r="K7732" s="11"/>
      <c r="L7732" s="11"/>
      <c r="M7732" s="11"/>
      <c r="N7732" s="11"/>
      <c r="O7732" s="9"/>
    </row>
    <row r="7733" spans="2:15">
      <c r="B7733" s="32"/>
      <c r="C7733" s="7"/>
      <c r="D7733" s="38"/>
      <c r="E7733" s="42"/>
      <c r="F7733" s="41" t="s">
        <v>171</v>
      </c>
      <c r="G7733" s="28"/>
      <c r="H7733" s="7" t="s">
        <v>172</v>
      </c>
      <c r="I7733" s="43"/>
      <c r="J7733" s="43" t="s">
        <v>168</v>
      </c>
      <c r="K7733" s="11"/>
      <c r="L7733" s="11"/>
      <c r="M7733" s="11"/>
      <c r="N7733" s="11"/>
      <c r="O7733" s="9"/>
    </row>
    <row r="7734" spans="2:15">
      <c r="B7734" s="32"/>
      <c r="C7734" s="7"/>
      <c r="D7734" s="44"/>
      <c r="E7734" s="42"/>
      <c r="F7734" s="41" t="s">
        <v>173</v>
      </c>
      <c r="G7734" s="28"/>
      <c r="H7734" s="7" t="s">
        <v>174</v>
      </c>
      <c r="I7734" s="43"/>
      <c r="J7734" s="43" t="s">
        <v>168</v>
      </c>
      <c r="K7734" s="11"/>
      <c r="L7734" s="11"/>
      <c r="M7734" s="11"/>
      <c r="N7734" s="11"/>
      <c r="O7734" s="9"/>
    </row>
    <row r="7735" spans="2:15">
      <c r="B7735" s="32"/>
      <c r="C7735" s="7"/>
      <c r="D7735" s="44"/>
      <c r="E7735" s="42"/>
      <c r="F7735" s="41" t="s">
        <v>175</v>
      </c>
      <c r="G7735" s="28"/>
      <c r="H7735" s="7" t="s">
        <v>176</v>
      </c>
      <c r="I7735" s="43"/>
      <c r="J7735" s="43" t="s">
        <v>168</v>
      </c>
      <c r="K7735" s="11"/>
      <c r="L7735" s="11"/>
      <c r="M7735" s="11"/>
      <c r="N7735" s="11"/>
      <c r="O7735" s="9"/>
    </row>
    <row r="7736" spans="2:15">
      <c r="B7736" s="32"/>
      <c r="C7736" s="7" t="s">
        <v>24</v>
      </c>
      <c r="D7736" s="38" t="s">
        <v>177</v>
      </c>
      <c r="E7736" s="10"/>
      <c r="F7736" s="11" t="s">
        <v>178</v>
      </c>
      <c r="G7736" s="88" t="s">
        <v>179</v>
      </c>
      <c r="H7736" s="87"/>
      <c r="I7736" s="87"/>
      <c r="J7736" s="87"/>
      <c r="K7736" s="87"/>
      <c r="L7736" s="87"/>
      <c r="M7736" s="87"/>
      <c r="N7736" s="87"/>
      <c r="O7736" s="9"/>
    </row>
    <row r="7737" spans="2:15">
      <c r="B7737" s="32"/>
      <c r="C7737" s="11"/>
      <c r="D7737" s="44"/>
      <c r="E7737" s="44"/>
      <c r="F7737" s="28" t="s">
        <v>180</v>
      </c>
      <c r="G7737" s="88" t="s">
        <v>181</v>
      </c>
      <c r="H7737" s="87"/>
      <c r="I7737" s="87"/>
      <c r="J7737" s="87"/>
      <c r="K7737" s="87"/>
      <c r="L7737" s="87"/>
      <c r="M7737" s="87"/>
      <c r="N7737" s="87"/>
      <c r="O7737" s="9"/>
    </row>
    <row r="7738" spans="2:15">
      <c r="B7738" s="32"/>
      <c r="C7738" s="11"/>
      <c r="D7738" s="44"/>
      <c r="E7738" s="44"/>
      <c r="F7738" s="28" t="s">
        <v>182</v>
      </c>
      <c r="G7738" s="88" t="s">
        <v>183</v>
      </c>
      <c r="H7738" s="87"/>
      <c r="I7738" s="87"/>
      <c r="J7738" s="87"/>
      <c r="K7738" s="87"/>
      <c r="L7738" s="87"/>
      <c r="M7738" s="87"/>
      <c r="N7738" s="87"/>
      <c r="O7738" s="9"/>
    </row>
    <row r="7739" spans="2:15">
      <c r="B7739" s="32"/>
      <c r="C7739" s="11"/>
      <c r="D7739" s="44"/>
      <c r="E7739" s="44"/>
      <c r="F7739" s="28" t="s">
        <v>184</v>
      </c>
      <c r="G7739" s="88" t="s">
        <v>330</v>
      </c>
      <c r="H7739" s="87"/>
      <c r="I7739" s="87"/>
      <c r="J7739" s="87"/>
      <c r="K7739" s="87"/>
      <c r="L7739" s="87"/>
      <c r="M7739" s="87"/>
      <c r="N7739" s="87"/>
      <c r="O7739" s="9"/>
    </row>
    <row r="7740" spans="2:15">
      <c r="B7740" s="3"/>
      <c r="C7740" s="4"/>
      <c r="D7740" s="45"/>
      <c r="E7740" s="45"/>
      <c r="F7740" s="4"/>
      <c r="G7740" s="4"/>
      <c r="H7740" s="4"/>
      <c r="I7740" s="4"/>
      <c r="J7740" s="4"/>
      <c r="K7740" s="4"/>
      <c r="L7740" s="4"/>
      <c r="M7740" s="4"/>
      <c r="N7740" s="4"/>
      <c r="O7740" s="5"/>
    </row>
    <row r="7741" spans="2:15">
      <c r="B7741" s="6" t="s">
        <v>186</v>
      </c>
      <c r="C7741" s="89" t="s">
        <v>187</v>
      </c>
      <c r="D7741" s="90"/>
      <c r="E7741" s="7" t="s">
        <v>3</v>
      </c>
      <c r="F7741" s="7" t="s">
        <v>188</v>
      </c>
      <c r="G7741" s="7"/>
      <c r="H7741" s="10"/>
      <c r="I7741" s="7"/>
      <c r="J7741" s="11"/>
      <c r="K7741" s="11"/>
      <c r="L7741" s="11"/>
      <c r="M7741" s="11"/>
      <c r="N7741" s="11"/>
      <c r="O7741" s="9"/>
    </row>
    <row r="7742" spans="2:15">
      <c r="B7742" s="3"/>
      <c r="C7742" s="4"/>
      <c r="D7742" s="45"/>
      <c r="E7742" s="45"/>
      <c r="F7742" s="4"/>
      <c r="G7742" s="4"/>
      <c r="H7742" s="4"/>
      <c r="I7742" s="4"/>
      <c r="J7742" s="4"/>
      <c r="K7742" s="4"/>
      <c r="L7742" s="4"/>
      <c r="M7742" s="4"/>
      <c r="N7742" s="4"/>
      <c r="O7742" s="5"/>
    </row>
    <row r="7743" spans="2:15">
      <c r="B7743" s="6" t="s">
        <v>189</v>
      </c>
      <c r="C7743" s="7" t="s">
        <v>190</v>
      </c>
      <c r="D7743" s="7"/>
      <c r="E7743" s="38" t="s">
        <v>3</v>
      </c>
      <c r="F7743" s="28">
        <v>6</v>
      </c>
      <c r="G7743" s="11"/>
      <c r="H7743" s="11"/>
      <c r="I7743" s="11"/>
      <c r="J7743" s="7"/>
      <c r="K7743" s="11"/>
      <c r="L7743" s="11"/>
      <c r="M7743" s="11"/>
      <c r="N7743" s="11"/>
      <c r="O7743" s="9"/>
    </row>
    <row r="7744" spans="2:15">
      <c r="B7744" s="46"/>
      <c r="C7744" s="47"/>
      <c r="D7744" s="48"/>
      <c r="E7744" s="48"/>
      <c r="F7744" s="49"/>
      <c r="G7744" s="49"/>
      <c r="H7744" s="49"/>
      <c r="I7744" s="49"/>
      <c r="J7744" s="49"/>
      <c r="K7744" s="49"/>
      <c r="L7744" s="49"/>
      <c r="M7744" s="49"/>
      <c r="N7744" s="49"/>
      <c r="O7744" s="50"/>
    </row>
    <row r="7748" spans="11:11">
      <c r="K7748" s="55" t="s">
        <v>98</v>
      </c>
    </row>
    <row r="7749" spans="11:11">
      <c r="K7749" s="56" t="s">
        <v>644</v>
      </c>
    </row>
    <row r="7750" spans="11:11">
      <c r="K7750" s="58"/>
    </row>
    <row r="7751" spans="11:11">
      <c r="K7751" s="58"/>
    </row>
    <row r="7752" spans="11:11">
      <c r="K7752" s="58"/>
    </row>
    <row r="7753" spans="11:11">
      <c r="K7753" s="84" t="s">
        <v>645</v>
      </c>
    </row>
    <row r="7754" spans="11:11">
      <c r="K7754" s="57" t="s">
        <v>646</v>
      </c>
    </row>
    <row r="7840" spans="2:15">
      <c r="B7840" s="120" t="s">
        <v>0</v>
      </c>
      <c r="C7840" s="121"/>
      <c r="D7840" s="121"/>
      <c r="E7840" s="121"/>
      <c r="F7840" s="121"/>
      <c r="G7840" s="121"/>
      <c r="H7840" s="121"/>
      <c r="I7840" s="121"/>
      <c r="J7840" s="121"/>
      <c r="K7840" s="121"/>
      <c r="L7840" s="121"/>
      <c r="M7840" s="121"/>
      <c r="N7840" s="121"/>
      <c r="O7840" s="1"/>
    </row>
    <row r="7841" spans="2:15">
      <c r="B7841" s="3"/>
      <c r="C7841" s="4"/>
      <c r="D7841" s="4"/>
      <c r="E7841" s="4"/>
      <c r="F7841" s="4"/>
      <c r="G7841" s="4"/>
      <c r="H7841" s="4"/>
      <c r="I7841" s="4"/>
      <c r="J7841" s="4"/>
      <c r="K7841" s="4"/>
      <c r="L7841" s="4"/>
      <c r="M7841" s="4"/>
      <c r="N7841" s="4"/>
      <c r="O7841" s="5"/>
    </row>
    <row r="7842" spans="2:15">
      <c r="B7842" s="6" t="s">
        <v>1</v>
      </c>
      <c r="C7842" s="7" t="s">
        <v>2</v>
      </c>
      <c r="D7842" s="7"/>
      <c r="E7842" s="8" t="s">
        <v>3</v>
      </c>
      <c r="F7842" s="94" t="s">
        <v>350</v>
      </c>
      <c r="G7842" s="94"/>
      <c r="H7842" s="94"/>
      <c r="I7842" s="94"/>
      <c r="J7842" s="94"/>
      <c r="K7842" s="94"/>
      <c r="L7842" s="94"/>
      <c r="M7842" s="94"/>
      <c r="N7842" s="94"/>
      <c r="O7842" s="9"/>
    </row>
    <row r="7843" spans="2:15">
      <c r="B7843" s="6"/>
      <c r="C7843" s="7"/>
      <c r="D7843" s="7"/>
      <c r="E7843" s="8"/>
      <c r="F7843" s="7"/>
      <c r="G7843" s="7"/>
      <c r="H7843" s="7"/>
      <c r="I7843" s="7"/>
      <c r="J7843" s="7"/>
      <c r="K7843" s="7"/>
      <c r="L7843" s="7"/>
      <c r="M7843" s="7"/>
      <c r="N7843" s="7"/>
      <c r="O7843" s="9"/>
    </row>
    <row r="7844" spans="2:15">
      <c r="B7844" s="6" t="s">
        <v>4</v>
      </c>
      <c r="C7844" s="7" t="s">
        <v>5</v>
      </c>
      <c r="D7844" s="7"/>
      <c r="E7844" s="8" t="s">
        <v>3</v>
      </c>
      <c r="F7844" s="94" t="s">
        <v>11</v>
      </c>
      <c r="G7844" s="94"/>
      <c r="H7844" s="94"/>
      <c r="I7844" s="94"/>
      <c r="J7844" s="94"/>
      <c r="K7844" s="94"/>
      <c r="L7844" s="94"/>
      <c r="M7844" s="94"/>
      <c r="N7844" s="94"/>
      <c r="O7844" s="9"/>
    </row>
    <row r="7845" spans="2:15">
      <c r="B7845" s="6"/>
      <c r="C7845" s="7"/>
      <c r="D7845" s="7"/>
      <c r="E7845" s="8"/>
      <c r="F7845" s="7"/>
      <c r="G7845" s="7"/>
      <c r="H7845" s="7"/>
      <c r="I7845" s="7"/>
      <c r="J7845" s="7"/>
      <c r="K7845" s="7"/>
      <c r="L7845" s="7"/>
      <c r="M7845" s="7"/>
      <c r="N7845" s="7"/>
      <c r="O7845" s="9"/>
    </row>
    <row r="7846" spans="2:15">
      <c r="B7846" s="6" t="s">
        <v>6</v>
      </c>
      <c r="C7846" s="7" t="s">
        <v>7</v>
      </c>
      <c r="D7846" s="7"/>
      <c r="E7846" s="8" t="s">
        <v>3</v>
      </c>
      <c r="F7846" s="94" t="s">
        <v>307</v>
      </c>
      <c r="G7846" s="94"/>
      <c r="H7846" s="94"/>
      <c r="I7846" s="94"/>
      <c r="J7846" s="94"/>
      <c r="K7846" s="94"/>
      <c r="L7846" s="94"/>
      <c r="M7846" s="94"/>
      <c r="N7846" s="94"/>
      <c r="O7846" s="9"/>
    </row>
    <row r="7847" spans="2:15">
      <c r="B7847" s="6"/>
      <c r="C7847" s="7" t="s">
        <v>9</v>
      </c>
      <c r="D7847" s="11" t="s">
        <v>10</v>
      </c>
      <c r="E7847" s="8" t="s">
        <v>3</v>
      </c>
      <c r="F7847" s="94" t="s">
        <v>11</v>
      </c>
      <c r="G7847" s="94"/>
      <c r="H7847" s="94"/>
      <c r="I7847" s="94"/>
      <c r="J7847" s="94"/>
      <c r="K7847" s="94"/>
      <c r="L7847" s="94"/>
      <c r="M7847" s="94"/>
      <c r="N7847" s="94"/>
      <c r="O7847" s="9"/>
    </row>
    <row r="7848" spans="2:15">
      <c r="B7848" s="6"/>
      <c r="C7848" s="7" t="s">
        <v>12</v>
      </c>
      <c r="D7848" s="11" t="s">
        <v>13</v>
      </c>
      <c r="E7848" s="8" t="s">
        <v>3</v>
      </c>
      <c r="F7848" s="94" t="s">
        <v>11</v>
      </c>
      <c r="G7848" s="94"/>
      <c r="H7848" s="94"/>
      <c r="I7848" s="94"/>
      <c r="J7848" s="94"/>
      <c r="K7848" s="94"/>
      <c r="L7848" s="94"/>
      <c r="M7848" s="94"/>
      <c r="N7848" s="94"/>
      <c r="O7848" s="9"/>
    </row>
    <row r="7849" spans="2:15">
      <c r="B7849" s="6"/>
      <c r="C7849" s="7" t="s">
        <v>14</v>
      </c>
      <c r="D7849" s="11" t="s">
        <v>15</v>
      </c>
      <c r="E7849" s="8" t="s">
        <v>3</v>
      </c>
      <c r="F7849" s="94" t="s">
        <v>16</v>
      </c>
      <c r="G7849" s="94"/>
      <c r="H7849" s="94"/>
      <c r="I7849" s="94"/>
      <c r="J7849" s="94"/>
      <c r="K7849" s="94"/>
      <c r="L7849" s="94"/>
      <c r="M7849" s="94"/>
      <c r="N7849" s="94"/>
      <c r="O7849" s="9"/>
    </row>
    <row r="7850" spans="2:15">
      <c r="B7850" s="6"/>
      <c r="C7850" s="7" t="s">
        <v>17</v>
      </c>
      <c r="D7850" s="11" t="s">
        <v>18</v>
      </c>
      <c r="E7850" s="8" t="s">
        <v>3</v>
      </c>
      <c r="F7850" s="94" t="s">
        <v>441</v>
      </c>
      <c r="G7850" s="94"/>
      <c r="H7850" s="94"/>
      <c r="I7850" s="94"/>
      <c r="J7850" s="94"/>
      <c r="K7850" s="94"/>
      <c r="L7850" s="94"/>
      <c r="M7850" s="94"/>
      <c r="N7850" s="94"/>
      <c r="O7850" s="9"/>
    </row>
    <row r="7851" spans="2:15">
      <c r="B7851" s="6"/>
      <c r="C7851" s="7" t="s">
        <v>20</v>
      </c>
      <c r="D7851" s="11" t="s">
        <v>21</v>
      </c>
      <c r="E7851" s="8" t="s">
        <v>3</v>
      </c>
      <c r="F7851" s="94" t="s">
        <v>11</v>
      </c>
      <c r="G7851" s="94"/>
      <c r="H7851" s="94"/>
      <c r="I7851" s="94"/>
      <c r="J7851" s="94"/>
      <c r="K7851" s="94"/>
      <c r="L7851" s="94"/>
      <c r="M7851" s="94"/>
      <c r="N7851" s="94"/>
      <c r="O7851" s="9"/>
    </row>
    <row r="7852" spans="2:15">
      <c r="B7852" s="6"/>
      <c r="C7852" s="7" t="s">
        <v>22</v>
      </c>
      <c r="D7852" s="11" t="s">
        <v>23</v>
      </c>
      <c r="E7852" s="8" t="s">
        <v>3</v>
      </c>
      <c r="F7852" s="112" t="s">
        <v>11</v>
      </c>
      <c r="G7852" s="112"/>
      <c r="H7852" s="112"/>
      <c r="I7852" s="94"/>
      <c r="J7852" s="94"/>
      <c r="K7852" s="94"/>
      <c r="L7852" s="94"/>
      <c r="M7852" s="94"/>
      <c r="N7852" s="94"/>
      <c r="O7852" s="9"/>
    </row>
    <row r="7853" spans="2:15">
      <c r="B7853" s="6"/>
      <c r="C7853" s="7" t="s">
        <v>24</v>
      </c>
      <c r="D7853" s="11" t="s">
        <v>25</v>
      </c>
      <c r="E7853" s="8" t="s">
        <v>3</v>
      </c>
      <c r="F7853" s="112" t="s">
        <v>11</v>
      </c>
      <c r="G7853" s="112"/>
      <c r="H7853" s="112"/>
      <c r="I7853" s="94"/>
      <c r="J7853" s="94"/>
      <c r="K7853" s="94"/>
      <c r="L7853" s="94"/>
      <c r="M7853" s="94"/>
      <c r="N7853" s="94"/>
      <c r="O7853" s="9"/>
    </row>
    <row r="7854" spans="2:15">
      <c r="B7854" s="6"/>
      <c r="C7854" s="7"/>
      <c r="D7854" s="11"/>
      <c r="E7854" s="8"/>
      <c r="F7854" s="12"/>
      <c r="G7854" s="12"/>
      <c r="H7854" s="12"/>
      <c r="I7854" s="7"/>
      <c r="J7854" s="7"/>
      <c r="K7854" s="7"/>
      <c r="L7854" s="7"/>
      <c r="M7854" s="7"/>
      <c r="N7854" s="7"/>
      <c r="O7854" s="9"/>
    </row>
    <row r="7855" spans="2:15" ht="37.200000000000003" customHeight="1">
      <c r="B7855" s="6" t="s">
        <v>26</v>
      </c>
      <c r="C7855" s="7" t="s">
        <v>27</v>
      </c>
      <c r="D7855" s="7"/>
      <c r="E7855" s="8" t="s">
        <v>3</v>
      </c>
      <c r="F7855" s="89" t="s">
        <v>533</v>
      </c>
      <c r="G7855" s="89"/>
      <c r="H7855" s="89"/>
      <c r="I7855" s="89"/>
      <c r="J7855" s="89"/>
      <c r="K7855" s="89"/>
      <c r="L7855" s="89"/>
      <c r="M7855" s="89"/>
      <c r="N7855" s="89"/>
      <c r="O7855" s="9"/>
    </row>
    <row r="7856" spans="2:15">
      <c r="B7856" s="6"/>
      <c r="C7856" s="7"/>
      <c r="D7856" s="7"/>
      <c r="E7856" s="8"/>
      <c r="F7856" s="13"/>
      <c r="G7856" s="13"/>
      <c r="H7856" s="13"/>
      <c r="I7856" s="13"/>
      <c r="J7856" s="13"/>
      <c r="K7856" s="13"/>
      <c r="L7856" s="13"/>
      <c r="M7856" s="13"/>
      <c r="N7856" s="13"/>
      <c r="O7856" s="9"/>
    </row>
    <row r="7857" spans="2:15">
      <c r="B7857" s="6" t="s">
        <v>28</v>
      </c>
      <c r="C7857" s="7" t="s">
        <v>29</v>
      </c>
      <c r="D7857" s="7"/>
      <c r="E7857" s="8" t="s">
        <v>3</v>
      </c>
      <c r="F7857" s="113"/>
      <c r="G7857" s="113"/>
      <c r="H7857" s="113"/>
      <c r="I7857" s="113"/>
      <c r="J7857" s="113"/>
      <c r="K7857" s="113"/>
      <c r="L7857" s="113"/>
      <c r="M7857" s="113"/>
      <c r="N7857" s="113"/>
      <c r="O7857" s="9"/>
    </row>
    <row r="7858" spans="2:15">
      <c r="B7858" s="6"/>
      <c r="C7858" s="7" t="s">
        <v>9</v>
      </c>
      <c r="D7858" s="11" t="s">
        <v>30</v>
      </c>
      <c r="E7858" s="8" t="s">
        <v>31</v>
      </c>
      <c r="F7858" s="88" t="s">
        <v>335</v>
      </c>
      <c r="G7858" s="88"/>
      <c r="H7858" s="88"/>
      <c r="I7858" s="88"/>
      <c r="J7858" s="88"/>
      <c r="K7858" s="88"/>
      <c r="L7858" s="88"/>
      <c r="M7858" s="88"/>
      <c r="N7858" s="88"/>
      <c r="O7858" s="9"/>
    </row>
    <row r="7859" spans="2:15">
      <c r="B7859" s="6"/>
      <c r="C7859" s="7" t="s">
        <v>12</v>
      </c>
      <c r="D7859" s="11" t="s">
        <v>32</v>
      </c>
      <c r="E7859" s="8" t="s">
        <v>3</v>
      </c>
      <c r="F7859" s="7" t="s">
        <v>33</v>
      </c>
      <c r="G7859" s="7" t="s">
        <v>352</v>
      </c>
      <c r="H7859" s="7"/>
      <c r="I7859" s="7"/>
      <c r="J7859" s="7"/>
      <c r="K7859" s="7"/>
      <c r="L7859" s="7"/>
      <c r="M7859" s="7"/>
      <c r="N7859" s="7"/>
      <c r="O7859" s="9"/>
    </row>
    <row r="7860" spans="2:15">
      <c r="B7860" s="6"/>
      <c r="C7860" s="7"/>
      <c r="D7860" s="11"/>
      <c r="E7860" s="8"/>
      <c r="F7860" s="7" t="s">
        <v>34</v>
      </c>
      <c r="G7860" s="7" t="s">
        <v>353</v>
      </c>
      <c r="H7860" s="7"/>
      <c r="I7860" s="7"/>
      <c r="J7860" s="7"/>
      <c r="K7860" s="7"/>
      <c r="L7860" s="7"/>
      <c r="M7860" s="7"/>
      <c r="N7860" s="7"/>
      <c r="O7860" s="9"/>
    </row>
    <row r="7861" spans="2:15">
      <c r="B7861" s="6"/>
      <c r="C7861" s="7"/>
      <c r="D7861" s="11"/>
      <c r="E7861" s="8"/>
      <c r="F7861" s="7" t="s">
        <v>6</v>
      </c>
      <c r="G7861" s="7" t="s">
        <v>36</v>
      </c>
      <c r="H7861" s="7"/>
      <c r="I7861" s="7"/>
      <c r="J7861" s="7"/>
      <c r="K7861" s="7"/>
      <c r="L7861" s="7"/>
      <c r="M7861" s="7"/>
      <c r="N7861" s="7"/>
      <c r="O7861" s="9"/>
    </row>
    <row r="7862" spans="2:15">
      <c r="B7862" s="6"/>
      <c r="C7862" s="7" t="s">
        <v>14</v>
      </c>
      <c r="D7862" s="11" t="s">
        <v>37</v>
      </c>
      <c r="E7862" s="8" t="s">
        <v>3</v>
      </c>
      <c r="F7862" s="88"/>
      <c r="G7862" s="88"/>
      <c r="H7862" s="88"/>
      <c r="I7862" s="88"/>
      <c r="J7862" s="88"/>
      <c r="K7862" s="88"/>
      <c r="L7862" s="88"/>
      <c r="M7862" s="88"/>
      <c r="N7862" s="88"/>
      <c r="O7862" s="9"/>
    </row>
    <row r="7863" spans="2:15">
      <c r="B7863" s="6"/>
      <c r="C7863" s="7"/>
      <c r="D7863" s="11"/>
      <c r="E7863" s="8"/>
      <c r="F7863" s="13"/>
      <c r="G7863" s="13"/>
      <c r="H7863" s="13"/>
      <c r="I7863" s="13"/>
      <c r="J7863" s="13"/>
      <c r="K7863" s="13"/>
      <c r="L7863" s="13"/>
      <c r="M7863" s="13"/>
      <c r="N7863" s="13"/>
      <c r="O7863" s="9"/>
    </row>
    <row r="7864" spans="2:15">
      <c r="B7864" s="6" t="s">
        <v>38</v>
      </c>
      <c r="C7864" s="7" t="s">
        <v>39</v>
      </c>
      <c r="D7864" s="7"/>
      <c r="E7864" s="11" t="s">
        <v>3</v>
      </c>
      <c r="F7864" s="11"/>
      <c r="G7864" s="11"/>
      <c r="H7864" s="11"/>
      <c r="I7864" s="11"/>
      <c r="J7864" s="11"/>
      <c r="K7864" s="11"/>
      <c r="L7864" s="11"/>
      <c r="M7864" s="11"/>
      <c r="N7864" s="11"/>
      <c r="O7864" s="9"/>
    </row>
    <row r="7865" spans="2:15" ht="46.8">
      <c r="B7865" s="14"/>
      <c r="C7865" s="15" t="s">
        <v>40</v>
      </c>
      <c r="D7865" s="105" t="s">
        <v>41</v>
      </c>
      <c r="E7865" s="106"/>
      <c r="F7865" s="106"/>
      <c r="G7865" s="106"/>
      <c r="H7865" s="106"/>
      <c r="I7865" s="107"/>
      <c r="J7865" s="16" t="s">
        <v>42</v>
      </c>
      <c r="K7865" s="16" t="s">
        <v>43</v>
      </c>
      <c r="L7865" s="16" t="s">
        <v>44</v>
      </c>
      <c r="M7865" s="16" t="s">
        <v>45</v>
      </c>
      <c r="N7865" s="16" t="s">
        <v>46</v>
      </c>
      <c r="O7865" s="5"/>
    </row>
    <row r="7866" spans="2:15" ht="36" customHeight="1">
      <c r="B7866" s="6"/>
      <c r="C7866" s="64">
        <v>1</v>
      </c>
      <c r="D7866" s="114" t="s">
        <v>354</v>
      </c>
      <c r="E7866" s="115"/>
      <c r="F7866" s="116"/>
      <c r="G7866" s="116"/>
      <c r="H7866" s="116"/>
      <c r="I7866" s="117"/>
      <c r="J7866" s="72" t="s">
        <v>47</v>
      </c>
      <c r="K7866" s="18">
        <v>48</v>
      </c>
      <c r="L7866" s="19">
        <v>5</v>
      </c>
      <c r="M7866" s="24">
        <f>K7866*L7866</f>
        <v>240</v>
      </c>
      <c r="N7866" s="21">
        <f>M7866/1250</f>
        <v>0.192</v>
      </c>
      <c r="O7866" s="9"/>
    </row>
    <row r="7867" spans="2:15" ht="36" customHeight="1">
      <c r="B7867" s="6"/>
      <c r="C7867" s="64">
        <v>2</v>
      </c>
      <c r="D7867" s="114" t="s">
        <v>355</v>
      </c>
      <c r="E7867" s="115"/>
      <c r="F7867" s="116"/>
      <c r="G7867" s="116"/>
      <c r="H7867" s="116"/>
      <c r="I7867" s="117"/>
      <c r="J7867" s="23" t="s">
        <v>47</v>
      </c>
      <c r="K7867" s="18">
        <v>48</v>
      </c>
      <c r="L7867" s="19">
        <v>5</v>
      </c>
      <c r="M7867" s="20">
        <f t="shared" ref="M7867:M7872" si="98">K7867*L7867</f>
        <v>240</v>
      </c>
      <c r="N7867" s="21">
        <f t="shared" ref="N7867:N7872" si="99">M7867/1250</f>
        <v>0.192</v>
      </c>
      <c r="O7867" s="9"/>
    </row>
    <row r="7868" spans="2:15" ht="36" customHeight="1">
      <c r="B7868" s="6"/>
      <c r="C7868" s="64">
        <v>3</v>
      </c>
      <c r="D7868" s="114" t="s">
        <v>356</v>
      </c>
      <c r="E7868" s="115"/>
      <c r="F7868" s="116"/>
      <c r="G7868" s="116"/>
      <c r="H7868" s="116"/>
      <c r="I7868" s="117"/>
      <c r="J7868" s="17" t="s">
        <v>266</v>
      </c>
      <c r="K7868" s="18">
        <v>48</v>
      </c>
      <c r="L7868" s="19">
        <v>5</v>
      </c>
      <c r="M7868" s="20">
        <f t="shared" si="98"/>
        <v>240</v>
      </c>
      <c r="N7868" s="21">
        <f t="shared" si="99"/>
        <v>0.192</v>
      </c>
      <c r="O7868" s="9"/>
    </row>
    <row r="7869" spans="2:15" ht="36" customHeight="1">
      <c r="B7869" s="6"/>
      <c r="C7869" s="64">
        <v>4</v>
      </c>
      <c r="D7869" s="114" t="s">
        <v>357</v>
      </c>
      <c r="E7869" s="115"/>
      <c r="F7869" s="116"/>
      <c r="G7869" s="116"/>
      <c r="H7869" s="116"/>
      <c r="I7869" s="117"/>
      <c r="J7869" s="17" t="s">
        <v>358</v>
      </c>
      <c r="K7869" s="18">
        <v>48</v>
      </c>
      <c r="L7869" s="19">
        <v>5</v>
      </c>
      <c r="M7869" s="20">
        <f t="shared" si="98"/>
        <v>240</v>
      </c>
      <c r="N7869" s="21">
        <f t="shared" si="99"/>
        <v>0.192</v>
      </c>
      <c r="O7869" s="9"/>
    </row>
    <row r="7870" spans="2:15" ht="36" customHeight="1">
      <c r="B7870" s="6"/>
      <c r="C7870" s="64">
        <v>5</v>
      </c>
      <c r="D7870" s="114" t="s">
        <v>359</v>
      </c>
      <c r="E7870" s="115"/>
      <c r="F7870" s="116"/>
      <c r="G7870" s="116"/>
      <c r="H7870" s="116"/>
      <c r="I7870" s="117"/>
      <c r="J7870" s="17" t="s">
        <v>360</v>
      </c>
      <c r="K7870" s="18">
        <v>48</v>
      </c>
      <c r="L7870" s="19">
        <v>3</v>
      </c>
      <c r="M7870" s="20">
        <f t="shared" si="98"/>
        <v>144</v>
      </c>
      <c r="N7870" s="21">
        <f t="shared" si="99"/>
        <v>0.1152</v>
      </c>
      <c r="O7870" s="9"/>
    </row>
    <row r="7871" spans="2:15" ht="36" customHeight="1">
      <c r="B7871" s="6"/>
      <c r="C7871" s="64">
        <v>6</v>
      </c>
      <c r="D7871" s="114" t="s">
        <v>361</v>
      </c>
      <c r="E7871" s="115"/>
      <c r="F7871" s="116"/>
      <c r="G7871" s="116"/>
      <c r="H7871" s="116"/>
      <c r="I7871" s="117"/>
      <c r="J7871" s="17" t="s">
        <v>47</v>
      </c>
      <c r="K7871" s="18">
        <v>48</v>
      </c>
      <c r="L7871" s="19">
        <v>3</v>
      </c>
      <c r="M7871" s="20">
        <f t="shared" si="98"/>
        <v>144</v>
      </c>
      <c r="N7871" s="21">
        <f t="shared" si="99"/>
        <v>0.1152</v>
      </c>
      <c r="O7871" s="9"/>
    </row>
    <row r="7872" spans="2:15" ht="36" customHeight="1">
      <c r="B7872" s="6"/>
      <c r="C7872" s="64">
        <v>7</v>
      </c>
      <c r="D7872" s="114" t="s">
        <v>362</v>
      </c>
      <c r="E7872" s="115"/>
      <c r="F7872" s="116"/>
      <c r="G7872" s="116"/>
      <c r="H7872" s="116"/>
      <c r="I7872" s="117"/>
      <c r="J7872" s="17" t="s">
        <v>266</v>
      </c>
      <c r="K7872" s="18">
        <v>48</v>
      </c>
      <c r="L7872" s="19">
        <v>3</v>
      </c>
      <c r="M7872" s="73">
        <f t="shared" si="98"/>
        <v>144</v>
      </c>
      <c r="N7872" s="21">
        <f t="shared" si="99"/>
        <v>0.1152</v>
      </c>
      <c r="O7872" s="9"/>
    </row>
    <row r="7873" spans="2:15">
      <c r="B7873" s="14"/>
      <c r="C7873" s="118" t="s">
        <v>48</v>
      </c>
      <c r="D7873" s="119"/>
      <c r="E7873" s="119"/>
      <c r="F7873" s="119"/>
      <c r="G7873" s="119"/>
      <c r="H7873" s="119"/>
      <c r="I7873" s="119"/>
      <c r="J7873" s="119"/>
      <c r="K7873" s="119"/>
      <c r="L7873" s="119"/>
      <c r="M7873" s="25">
        <f>SUM(M7866:M7872)</f>
        <v>1392</v>
      </c>
      <c r="N7873" s="26">
        <f>SUM(N7866:N7872)</f>
        <v>1.1135999999999999</v>
      </c>
      <c r="O7873" s="5"/>
    </row>
    <row r="7874" spans="2:15">
      <c r="B7874" s="14"/>
      <c r="C7874" s="118" t="s">
        <v>49</v>
      </c>
      <c r="D7874" s="119"/>
      <c r="E7874" s="119"/>
      <c r="F7874" s="119"/>
      <c r="G7874" s="119"/>
      <c r="H7874" s="119"/>
      <c r="I7874" s="119"/>
      <c r="J7874" s="119"/>
      <c r="K7874" s="119"/>
      <c r="L7874" s="119"/>
      <c r="M7874" s="119"/>
      <c r="N7874" s="27" t="str">
        <f>ROUND(N7873,0)&amp;" Orang"</f>
        <v>1 Orang</v>
      </c>
      <c r="O7874" s="5"/>
    </row>
    <row r="7875" spans="2:15">
      <c r="B7875" s="14"/>
      <c r="C7875" s="4"/>
      <c r="D7875" s="4"/>
      <c r="E7875" s="4"/>
      <c r="F7875" s="4"/>
      <c r="G7875" s="4"/>
      <c r="H7875" s="4"/>
      <c r="I7875" s="4"/>
      <c r="J7875" s="4"/>
      <c r="K7875" s="4"/>
      <c r="L7875" s="4"/>
      <c r="M7875" s="4"/>
      <c r="N7875" s="4"/>
      <c r="O7875" s="5"/>
    </row>
    <row r="7876" spans="2:15">
      <c r="B7876" s="6" t="s">
        <v>50</v>
      </c>
      <c r="C7876" s="7" t="s">
        <v>51</v>
      </c>
      <c r="D7876" s="7"/>
      <c r="E7876" s="8" t="s">
        <v>3</v>
      </c>
      <c r="F7876" s="88"/>
      <c r="G7876" s="88"/>
      <c r="H7876" s="88"/>
      <c r="I7876" s="88"/>
      <c r="J7876" s="88"/>
      <c r="K7876" s="88"/>
      <c r="L7876" s="88"/>
      <c r="M7876" s="88"/>
      <c r="N7876" s="88"/>
      <c r="O7876" s="9"/>
    </row>
    <row r="7877" spans="2:15">
      <c r="B7877" s="6"/>
      <c r="C7877" s="28">
        <v>1</v>
      </c>
      <c r="D7877" s="88" t="s">
        <v>363</v>
      </c>
      <c r="E7877" s="110"/>
      <c r="F7877" s="110"/>
      <c r="G7877" s="110"/>
      <c r="H7877" s="110"/>
      <c r="I7877" s="110"/>
      <c r="J7877" s="110"/>
      <c r="K7877" s="110"/>
      <c r="L7877" s="110"/>
      <c r="M7877" s="110"/>
      <c r="N7877" s="110"/>
      <c r="O7877" s="9"/>
    </row>
    <row r="7878" spans="2:15">
      <c r="B7878" s="6"/>
      <c r="C7878" s="28">
        <v>2</v>
      </c>
      <c r="D7878" s="88" t="s">
        <v>364</v>
      </c>
      <c r="E7878" s="111"/>
      <c r="F7878" s="111"/>
      <c r="G7878" s="111"/>
      <c r="H7878" s="111"/>
      <c r="I7878" s="111"/>
      <c r="J7878" s="111"/>
      <c r="K7878" s="111"/>
      <c r="L7878" s="111"/>
      <c r="M7878" s="111"/>
      <c r="N7878" s="111"/>
      <c r="O7878" s="9"/>
    </row>
    <row r="7879" spans="2:15">
      <c r="B7879" s="6"/>
      <c r="C7879" s="28">
        <v>3</v>
      </c>
      <c r="D7879" s="88" t="s">
        <v>365</v>
      </c>
      <c r="E7879" s="111"/>
      <c r="F7879" s="111"/>
      <c r="G7879" s="111"/>
      <c r="H7879" s="111"/>
      <c r="I7879" s="111"/>
      <c r="J7879" s="111"/>
      <c r="K7879" s="111"/>
      <c r="L7879" s="111"/>
      <c r="M7879" s="111"/>
      <c r="N7879" s="111"/>
      <c r="O7879" s="9"/>
    </row>
    <row r="7880" spans="2:15">
      <c r="B7880" s="6"/>
      <c r="C7880" s="28">
        <v>4</v>
      </c>
      <c r="D7880" s="88" t="s">
        <v>366</v>
      </c>
      <c r="E7880" s="111"/>
      <c r="F7880" s="111"/>
      <c r="G7880" s="111"/>
      <c r="H7880" s="111"/>
      <c r="I7880" s="111"/>
      <c r="J7880" s="111"/>
      <c r="K7880" s="111"/>
      <c r="L7880" s="111"/>
      <c r="M7880" s="111"/>
      <c r="N7880" s="111"/>
      <c r="O7880" s="9"/>
    </row>
    <row r="7881" spans="2:15">
      <c r="B7881" s="6"/>
      <c r="C7881" s="28">
        <v>5</v>
      </c>
      <c r="D7881" s="88" t="s">
        <v>367</v>
      </c>
      <c r="E7881" s="111"/>
      <c r="F7881" s="111"/>
      <c r="G7881" s="111"/>
      <c r="H7881" s="111"/>
      <c r="I7881" s="111"/>
      <c r="J7881" s="111"/>
      <c r="K7881" s="111"/>
      <c r="L7881" s="111"/>
      <c r="M7881" s="111"/>
      <c r="N7881" s="111"/>
      <c r="O7881" s="9"/>
    </row>
    <row r="7882" spans="2:15">
      <c r="B7882" s="6"/>
      <c r="C7882" s="28">
        <v>6</v>
      </c>
      <c r="D7882" s="88" t="s">
        <v>368</v>
      </c>
      <c r="E7882" s="111"/>
      <c r="F7882" s="111"/>
      <c r="G7882" s="111"/>
      <c r="H7882" s="111"/>
      <c r="I7882" s="111"/>
      <c r="J7882" s="111"/>
      <c r="K7882" s="111"/>
      <c r="L7882" s="111"/>
      <c r="M7882" s="111"/>
      <c r="N7882" s="111"/>
      <c r="O7882" s="9"/>
    </row>
    <row r="7883" spans="2:15">
      <c r="B7883" s="6"/>
      <c r="C7883" s="28">
        <v>7</v>
      </c>
      <c r="D7883" s="88" t="s">
        <v>369</v>
      </c>
      <c r="E7883" s="111"/>
      <c r="F7883" s="111"/>
      <c r="G7883" s="111"/>
      <c r="H7883" s="111"/>
      <c r="I7883" s="111"/>
      <c r="J7883" s="111"/>
      <c r="K7883" s="111"/>
      <c r="L7883" s="111"/>
      <c r="M7883" s="111"/>
      <c r="N7883" s="111"/>
      <c r="O7883" s="9"/>
    </row>
    <row r="7884" spans="2:15">
      <c r="B7884" s="14"/>
      <c r="C7884" s="4"/>
      <c r="D7884" s="11"/>
      <c r="E7884" s="11"/>
      <c r="F7884" s="11"/>
      <c r="G7884" s="11"/>
      <c r="H7884" s="11"/>
      <c r="I7884" s="11"/>
      <c r="J7884" s="11"/>
      <c r="K7884" s="11"/>
      <c r="L7884" s="11"/>
      <c r="M7884" s="11"/>
      <c r="N7884" s="11"/>
      <c r="O7884" s="5"/>
    </row>
    <row r="7885" spans="2:15">
      <c r="B7885" s="6" t="s">
        <v>58</v>
      </c>
      <c r="C7885" s="7" t="s">
        <v>59</v>
      </c>
      <c r="D7885" s="7"/>
      <c r="E7885" s="11" t="s">
        <v>3</v>
      </c>
      <c r="F7885" s="11"/>
      <c r="G7885" s="11"/>
      <c r="H7885" s="11"/>
      <c r="I7885" s="11"/>
      <c r="J7885" s="11"/>
      <c r="K7885" s="11"/>
      <c r="L7885" s="11"/>
      <c r="M7885" s="11"/>
      <c r="N7885" s="11"/>
      <c r="O7885" s="9"/>
    </row>
    <row r="7886" spans="2:15">
      <c r="B7886" s="14"/>
      <c r="C7886" s="15" t="s">
        <v>40</v>
      </c>
      <c r="D7886" s="105" t="s">
        <v>59</v>
      </c>
      <c r="E7886" s="106"/>
      <c r="F7886" s="106"/>
      <c r="G7886" s="106"/>
      <c r="H7886" s="106"/>
      <c r="I7886" s="107"/>
      <c r="J7886" s="105" t="s">
        <v>60</v>
      </c>
      <c r="K7886" s="108"/>
      <c r="L7886" s="108"/>
      <c r="M7886" s="108"/>
      <c r="N7886" s="109"/>
      <c r="O7886" s="5"/>
    </row>
    <row r="7887" spans="2:15">
      <c r="B7887" s="3"/>
      <c r="C7887" s="29">
        <v>1</v>
      </c>
      <c r="D7887" s="98" t="s">
        <v>61</v>
      </c>
      <c r="E7887" s="99"/>
      <c r="F7887" s="99"/>
      <c r="G7887" s="99"/>
      <c r="H7887" s="99"/>
      <c r="I7887" s="100"/>
      <c r="J7887" s="98" t="s">
        <v>62</v>
      </c>
      <c r="K7887" s="99"/>
      <c r="L7887" s="99"/>
      <c r="M7887" s="99"/>
      <c r="N7887" s="100"/>
      <c r="O7887" s="5"/>
    </row>
    <row r="7888" spans="2:15">
      <c r="B7888" s="3"/>
      <c r="C7888" s="29">
        <v>2</v>
      </c>
      <c r="D7888" s="98" t="s">
        <v>63</v>
      </c>
      <c r="E7888" s="99"/>
      <c r="F7888" s="99"/>
      <c r="G7888" s="99"/>
      <c r="H7888" s="99"/>
      <c r="I7888" s="100"/>
      <c r="J7888" s="98" t="s">
        <v>64</v>
      </c>
      <c r="K7888" s="99"/>
      <c r="L7888" s="99"/>
      <c r="M7888" s="99"/>
      <c r="N7888" s="100"/>
      <c r="O7888" s="5"/>
    </row>
    <row r="7889" spans="2:15">
      <c r="B7889" s="3"/>
      <c r="C7889" s="29">
        <v>3</v>
      </c>
      <c r="D7889" s="98" t="s">
        <v>65</v>
      </c>
      <c r="E7889" s="99"/>
      <c r="F7889" s="99"/>
      <c r="G7889" s="99"/>
      <c r="H7889" s="99"/>
      <c r="I7889" s="100"/>
      <c r="J7889" s="98" t="s">
        <v>66</v>
      </c>
      <c r="K7889" s="99"/>
      <c r="L7889" s="99"/>
      <c r="M7889" s="99"/>
      <c r="N7889" s="100"/>
      <c r="O7889" s="5"/>
    </row>
    <row r="7890" spans="2:15">
      <c r="B7890" s="3"/>
      <c r="C7890" s="29">
        <v>4</v>
      </c>
      <c r="D7890" s="98" t="s">
        <v>67</v>
      </c>
      <c r="E7890" s="99"/>
      <c r="F7890" s="99"/>
      <c r="G7890" s="99"/>
      <c r="H7890" s="99"/>
      <c r="I7890" s="100"/>
      <c r="J7890" s="98" t="s">
        <v>68</v>
      </c>
      <c r="K7890" s="99"/>
      <c r="L7890" s="99"/>
      <c r="M7890" s="99"/>
      <c r="N7890" s="100"/>
      <c r="O7890" s="5"/>
    </row>
    <row r="7891" spans="2:15">
      <c r="B7891" s="3"/>
      <c r="C7891" s="29">
        <v>5</v>
      </c>
      <c r="D7891" s="98" t="s">
        <v>69</v>
      </c>
      <c r="E7891" s="99"/>
      <c r="F7891" s="99"/>
      <c r="G7891" s="99"/>
      <c r="H7891" s="99"/>
      <c r="I7891" s="100"/>
      <c r="J7891" s="98" t="s">
        <v>70</v>
      </c>
      <c r="K7891" s="99"/>
      <c r="L7891" s="99"/>
      <c r="M7891" s="99"/>
      <c r="N7891" s="100"/>
      <c r="O7891" s="5"/>
    </row>
    <row r="7892" spans="2:15">
      <c r="B7892" s="3"/>
      <c r="C7892" s="4"/>
      <c r="D7892" s="4"/>
      <c r="E7892" s="4"/>
      <c r="F7892" s="30"/>
      <c r="G7892" s="30"/>
      <c r="H7892" s="30"/>
      <c r="I7892" s="30"/>
      <c r="J7892" s="30"/>
      <c r="K7892" s="30"/>
      <c r="L7892" s="30"/>
      <c r="M7892" s="30"/>
      <c r="N7892" s="30"/>
      <c r="O7892" s="5"/>
    </row>
    <row r="7893" spans="2:15">
      <c r="B7893" s="6" t="s">
        <v>71</v>
      </c>
      <c r="C7893" s="7" t="s">
        <v>72</v>
      </c>
      <c r="D7893" s="11"/>
      <c r="E7893" s="11" t="s">
        <v>3</v>
      </c>
      <c r="F7893" s="11"/>
      <c r="G7893" s="11"/>
      <c r="H7893" s="11"/>
      <c r="I7893" s="11"/>
      <c r="J7893" s="11"/>
      <c r="K7893" s="11"/>
      <c r="L7893" s="11"/>
      <c r="M7893" s="11"/>
      <c r="N7893" s="11"/>
      <c r="O7893" s="9"/>
    </row>
    <row r="7894" spans="2:15">
      <c r="B7894" s="14"/>
      <c r="C7894" s="15" t="s">
        <v>40</v>
      </c>
      <c r="D7894" s="105" t="s">
        <v>72</v>
      </c>
      <c r="E7894" s="106"/>
      <c r="F7894" s="106"/>
      <c r="G7894" s="106"/>
      <c r="H7894" s="106"/>
      <c r="I7894" s="107"/>
      <c r="J7894" s="105" t="s">
        <v>60</v>
      </c>
      <c r="K7894" s="108"/>
      <c r="L7894" s="108"/>
      <c r="M7894" s="108"/>
      <c r="N7894" s="109"/>
      <c r="O7894" s="5"/>
    </row>
    <row r="7895" spans="2:15">
      <c r="B7895" s="3"/>
      <c r="C7895" s="29">
        <v>1</v>
      </c>
      <c r="D7895" s="98" t="s">
        <v>61</v>
      </c>
      <c r="E7895" s="99"/>
      <c r="F7895" s="99"/>
      <c r="G7895" s="99"/>
      <c r="H7895" s="99"/>
      <c r="I7895" s="100"/>
      <c r="J7895" s="98" t="s">
        <v>62</v>
      </c>
      <c r="K7895" s="99"/>
      <c r="L7895" s="99"/>
      <c r="M7895" s="99"/>
      <c r="N7895" s="100"/>
      <c r="O7895" s="5"/>
    </row>
    <row r="7896" spans="2:15">
      <c r="B7896" s="3"/>
      <c r="C7896" s="29">
        <v>2</v>
      </c>
      <c r="D7896" s="98" t="s">
        <v>65</v>
      </c>
      <c r="E7896" s="99"/>
      <c r="F7896" s="99"/>
      <c r="G7896" s="99"/>
      <c r="H7896" s="99"/>
      <c r="I7896" s="100"/>
      <c r="J7896" s="98" t="s">
        <v>66</v>
      </c>
      <c r="K7896" s="99"/>
      <c r="L7896" s="99"/>
      <c r="M7896" s="99"/>
      <c r="N7896" s="100"/>
      <c r="O7896" s="5"/>
    </row>
    <row r="7897" spans="2:15">
      <c r="B7897" s="3"/>
      <c r="C7897" s="29">
        <v>3</v>
      </c>
      <c r="D7897" s="98" t="s">
        <v>73</v>
      </c>
      <c r="E7897" s="99"/>
      <c r="F7897" s="99"/>
      <c r="G7897" s="99"/>
      <c r="H7897" s="99"/>
      <c r="I7897" s="100"/>
      <c r="J7897" s="98" t="s">
        <v>66</v>
      </c>
      <c r="K7897" s="99"/>
      <c r="L7897" s="99"/>
      <c r="M7897" s="99"/>
      <c r="N7897" s="100"/>
      <c r="O7897" s="5"/>
    </row>
    <row r="7898" spans="2:15">
      <c r="B7898" s="3"/>
      <c r="C7898" s="29">
        <v>4</v>
      </c>
      <c r="D7898" s="98" t="s">
        <v>74</v>
      </c>
      <c r="E7898" s="99"/>
      <c r="F7898" s="99"/>
      <c r="G7898" s="99"/>
      <c r="H7898" s="99"/>
      <c r="I7898" s="100"/>
      <c r="J7898" s="98" t="s">
        <v>75</v>
      </c>
      <c r="K7898" s="99"/>
      <c r="L7898" s="99"/>
      <c r="M7898" s="99"/>
      <c r="N7898" s="100"/>
      <c r="O7898" s="5"/>
    </row>
    <row r="7899" spans="2:15">
      <c r="B7899" s="3"/>
      <c r="C7899" s="29">
        <v>5</v>
      </c>
      <c r="D7899" s="98" t="s">
        <v>76</v>
      </c>
      <c r="E7899" s="99"/>
      <c r="F7899" s="99"/>
      <c r="G7899" s="99"/>
      <c r="H7899" s="99"/>
      <c r="I7899" s="100"/>
      <c r="J7899" s="98" t="s">
        <v>77</v>
      </c>
      <c r="K7899" s="99"/>
      <c r="L7899" s="99"/>
      <c r="M7899" s="99"/>
      <c r="N7899" s="100"/>
      <c r="O7899" s="5"/>
    </row>
    <row r="7900" spans="2:15">
      <c r="B7900" s="3"/>
      <c r="C7900" s="4"/>
      <c r="D7900" s="4"/>
      <c r="E7900" s="4"/>
      <c r="F7900" s="4"/>
      <c r="G7900" s="4"/>
      <c r="H7900" s="4"/>
      <c r="I7900" s="4"/>
      <c r="J7900" s="4"/>
      <c r="K7900" s="4"/>
      <c r="L7900" s="4"/>
      <c r="M7900" s="4"/>
      <c r="N7900" s="4"/>
      <c r="O7900" s="5"/>
    </row>
    <row r="7901" spans="2:15">
      <c r="B7901" s="6" t="s">
        <v>78</v>
      </c>
      <c r="C7901" s="7" t="s">
        <v>79</v>
      </c>
      <c r="D7901" s="7"/>
      <c r="E7901" s="8" t="s">
        <v>3</v>
      </c>
      <c r="F7901" s="11"/>
      <c r="G7901" s="11"/>
      <c r="H7901" s="11"/>
      <c r="I7901" s="11"/>
      <c r="J7901" s="11"/>
      <c r="K7901" s="11"/>
      <c r="L7901" s="11"/>
      <c r="M7901" s="11"/>
      <c r="N7901" s="11"/>
      <c r="O7901" s="9"/>
    </row>
    <row r="7902" spans="2:15">
      <c r="B7902" s="14"/>
      <c r="C7902" s="31" t="s">
        <v>40</v>
      </c>
      <c r="D7902" s="102" t="s">
        <v>80</v>
      </c>
      <c r="E7902" s="103"/>
      <c r="F7902" s="103"/>
      <c r="G7902" s="103"/>
      <c r="H7902" s="103"/>
      <c r="I7902" s="103"/>
      <c r="J7902" s="103"/>
      <c r="K7902" s="103"/>
      <c r="L7902" s="103"/>
      <c r="M7902" s="103"/>
      <c r="N7902" s="104"/>
      <c r="O7902" s="5"/>
    </row>
    <row r="7903" spans="2:15">
      <c r="B7903" s="6"/>
      <c r="C7903" s="29">
        <v>1</v>
      </c>
      <c r="D7903" s="98" t="s">
        <v>81</v>
      </c>
      <c r="E7903" s="99"/>
      <c r="F7903" s="99"/>
      <c r="G7903" s="99"/>
      <c r="H7903" s="99"/>
      <c r="I7903" s="99"/>
      <c r="J7903" s="99"/>
      <c r="K7903" s="99"/>
      <c r="L7903" s="99"/>
      <c r="M7903" s="99"/>
      <c r="N7903" s="100"/>
      <c r="O7903" s="9"/>
    </row>
    <row r="7904" spans="2:15">
      <c r="B7904" s="6"/>
      <c r="C7904" s="29">
        <v>2</v>
      </c>
      <c r="D7904" s="98" t="s">
        <v>82</v>
      </c>
      <c r="E7904" s="99"/>
      <c r="F7904" s="99"/>
      <c r="G7904" s="99"/>
      <c r="H7904" s="99"/>
      <c r="I7904" s="99"/>
      <c r="J7904" s="99"/>
      <c r="K7904" s="99"/>
      <c r="L7904" s="99"/>
      <c r="M7904" s="99"/>
      <c r="N7904" s="100"/>
      <c r="O7904" s="9"/>
    </row>
    <row r="7905" spans="2:15">
      <c r="B7905" s="32"/>
      <c r="C7905" s="29">
        <v>3</v>
      </c>
      <c r="D7905" s="98" t="s">
        <v>83</v>
      </c>
      <c r="E7905" s="99"/>
      <c r="F7905" s="99"/>
      <c r="G7905" s="99"/>
      <c r="H7905" s="99"/>
      <c r="I7905" s="99"/>
      <c r="J7905" s="99"/>
      <c r="K7905" s="99"/>
      <c r="L7905" s="99"/>
      <c r="M7905" s="99"/>
      <c r="N7905" s="100"/>
      <c r="O7905" s="33"/>
    </row>
    <row r="7906" spans="2:15">
      <c r="B7906" s="32"/>
      <c r="C7906" s="29">
        <v>4</v>
      </c>
      <c r="D7906" s="98" t="s">
        <v>84</v>
      </c>
      <c r="E7906" s="99"/>
      <c r="F7906" s="99"/>
      <c r="G7906" s="99"/>
      <c r="H7906" s="99"/>
      <c r="I7906" s="99"/>
      <c r="J7906" s="99"/>
      <c r="K7906" s="99"/>
      <c r="L7906" s="99"/>
      <c r="M7906" s="99"/>
      <c r="N7906" s="100"/>
      <c r="O7906" s="33"/>
    </row>
    <row r="7907" spans="2:15">
      <c r="B7907" s="32"/>
      <c r="C7907" s="29">
        <v>5</v>
      </c>
      <c r="D7907" s="98" t="s">
        <v>85</v>
      </c>
      <c r="E7907" s="99"/>
      <c r="F7907" s="99"/>
      <c r="G7907" s="99"/>
      <c r="H7907" s="99"/>
      <c r="I7907" s="99"/>
      <c r="J7907" s="99"/>
      <c r="K7907" s="99"/>
      <c r="L7907" s="99"/>
      <c r="M7907" s="99"/>
      <c r="N7907" s="100"/>
      <c r="O7907" s="9"/>
    </row>
    <row r="7908" spans="2:15">
      <c r="B7908" s="3"/>
      <c r="C7908" s="4"/>
      <c r="D7908" s="4"/>
      <c r="E7908" s="34"/>
      <c r="F7908" s="101"/>
      <c r="G7908" s="101"/>
      <c r="H7908" s="101"/>
      <c r="I7908" s="101"/>
      <c r="J7908" s="101"/>
      <c r="K7908" s="101"/>
      <c r="L7908" s="101"/>
      <c r="M7908" s="101"/>
      <c r="N7908" s="101"/>
      <c r="O7908" s="5"/>
    </row>
    <row r="7909" spans="2:15">
      <c r="B7909" s="6" t="s">
        <v>86</v>
      </c>
      <c r="C7909" s="7" t="s">
        <v>87</v>
      </c>
      <c r="D7909" s="7"/>
      <c r="E7909" s="8" t="s">
        <v>3</v>
      </c>
      <c r="F7909" s="11"/>
      <c r="G7909" s="11"/>
      <c r="H7909" s="11"/>
      <c r="I7909" s="11"/>
      <c r="J7909" s="11"/>
      <c r="K7909" s="11"/>
      <c r="L7909" s="11"/>
      <c r="M7909" s="11"/>
      <c r="N7909" s="11"/>
      <c r="O7909" s="9"/>
    </row>
    <row r="7910" spans="2:15">
      <c r="B7910" s="14"/>
      <c r="C7910" s="31" t="s">
        <v>40</v>
      </c>
      <c r="D7910" s="102" t="s">
        <v>80</v>
      </c>
      <c r="E7910" s="103"/>
      <c r="F7910" s="103"/>
      <c r="G7910" s="103"/>
      <c r="H7910" s="103"/>
      <c r="I7910" s="103"/>
      <c r="J7910" s="103"/>
      <c r="K7910" s="103"/>
      <c r="L7910" s="103"/>
      <c r="M7910" s="103"/>
      <c r="N7910" s="104"/>
      <c r="O7910" s="5"/>
    </row>
    <row r="7911" spans="2:15">
      <c r="B7911" s="6"/>
      <c r="C7911" s="29">
        <v>1</v>
      </c>
      <c r="D7911" s="98" t="s">
        <v>88</v>
      </c>
      <c r="E7911" s="99"/>
      <c r="F7911" s="99"/>
      <c r="G7911" s="99"/>
      <c r="H7911" s="99"/>
      <c r="I7911" s="99"/>
      <c r="J7911" s="99"/>
      <c r="K7911" s="99"/>
      <c r="L7911" s="99"/>
      <c r="M7911" s="99"/>
      <c r="N7911" s="100"/>
      <c r="O7911" s="9"/>
    </row>
    <row r="7912" spans="2:15">
      <c r="B7912" s="6"/>
      <c r="C7912" s="29">
        <v>2</v>
      </c>
      <c r="D7912" s="98" t="s">
        <v>89</v>
      </c>
      <c r="E7912" s="99"/>
      <c r="F7912" s="99"/>
      <c r="G7912" s="99"/>
      <c r="H7912" s="99"/>
      <c r="I7912" s="99"/>
      <c r="J7912" s="99"/>
      <c r="K7912" s="99"/>
      <c r="L7912" s="99"/>
      <c r="M7912" s="99"/>
      <c r="N7912" s="100"/>
      <c r="O7912" s="9"/>
    </row>
    <row r="7913" spans="2:15">
      <c r="B7913" s="32"/>
      <c r="C7913" s="29">
        <v>3</v>
      </c>
      <c r="D7913" s="98" t="s">
        <v>90</v>
      </c>
      <c r="E7913" s="99"/>
      <c r="F7913" s="99"/>
      <c r="G7913" s="99"/>
      <c r="H7913" s="99"/>
      <c r="I7913" s="99"/>
      <c r="J7913" s="99"/>
      <c r="K7913" s="99"/>
      <c r="L7913" s="99"/>
      <c r="M7913" s="99"/>
      <c r="N7913" s="100"/>
      <c r="O7913" s="33"/>
    </row>
    <row r="7914" spans="2:15">
      <c r="B7914" s="32"/>
      <c r="C7914" s="29">
        <v>4</v>
      </c>
      <c r="D7914" s="98" t="s">
        <v>91</v>
      </c>
      <c r="E7914" s="99"/>
      <c r="F7914" s="99"/>
      <c r="G7914" s="99"/>
      <c r="H7914" s="99"/>
      <c r="I7914" s="99"/>
      <c r="J7914" s="99"/>
      <c r="K7914" s="99"/>
      <c r="L7914" s="99"/>
      <c r="M7914" s="99"/>
      <c r="N7914" s="100"/>
      <c r="O7914" s="33"/>
    </row>
    <row r="7915" spans="2:15">
      <c r="B7915" s="32"/>
      <c r="C7915" s="29">
        <v>5</v>
      </c>
      <c r="D7915" s="98" t="s">
        <v>92</v>
      </c>
      <c r="E7915" s="99"/>
      <c r="F7915" s="99"/>
      <c r="G7915" s="99"/>
      <c r="H7915" s="99"/>
      <c r="I7915" s="99"/>
      <c r="J7915" s="99"/>
      <c r="K7915" s="99"/>
      <c r="L7915" s="99"/>
      <c r="M7915" s="99"/>
      <c r="N7915" s="100"/>
      <c r="O7915" s="9"/>
    </row>
    <row r="7916" spans="2:15">
      <c r="B7916" s="32"/>
      <c r="C7916" s="28"/>
      <c r="D7916" s="13"/>
      <c r="E7916" s="35"/>
      <c r="F7916" s="35"/>
      <c r="G7916" s="35"/>
      <c r="H7916" s="35"/>
      <c r="I7916" s="35"/>
      <c r="J7916" s="35"/>
      <c r="K7916" s="35"/>
      <c r="L7916" s="35"/>
      <c r="M7916" s="35"/>
      <c r="N7916" s="35"/>
      <c r="O7916" s="9"/>
    </row>
    <row r="7917" spans="2:15">
      <c r="B7917" s="6" t="s">
        <v>93</v>
      </c>
      <c r="C7917" s="7" t="s">
        <v>94</v>
      </c>
      <c r="D7917" s="7"/>
      <c r="E7917" s="8" t="s">
        <v>3</v>
      </c>
      <c r="F7917" s="11"/>
      <c r="G7917" s="11"/>
      <c r="H7917" s="11"/>
      <c r="I7917" s="11"/>
      <c r="J7917" s="11"/>
      <c r="K7917" s="11"/>
      <c r="L7917" s="11"/>
      <c r="M7917" s="11"/>
      <c r="N7917" s="11"/>
      <c r="O7917" s="9"/>
    </row>
    <row r="7918" spans="2:15">
      <c r="B7918" s="14"/>
      <c r="C7918" s="31" t="s">
        <v>40</v>
      </c>
      <c r="D7918" s="95" t="s">
        <v>95</v>
      </c>
      <c r="E7918" s="96"/>
      <c r="F7918" s="96"/>
      <c r="G7918" s="96"/>
      <c r="H7918" s="97"/>
      <c r="I7918" s="95" t="s">
        <v>96</v>
      </c>
      <c r="J7918" s="96"/>
      <c r="K7918" s="97"/>
      <c r="L7918" s="95" t="s">
        <v>97</v>
      </c>
      <c r="M7918" s="96"/>
      <c r="N7918" s="97"/>
      <c r="O7918" s="5"/>
    </row>
    <row r="7919" spans="2:15">
      <c r="B7919" s="14"/>
      <c r="C7919" s="29">
        <v>1</v>
      </c>
      <c r="D7919" s="91" t="s">
        <v>16</v>
      </c>
      <c r="E7919" s="92"/>
      <c r="F7919" s="92"/>
      <c r="G7919" s="92"/>
      <c r="H7919" s="93"/>
      <c r="I7919" s="91" t="s">
        <v>99</v>
      </c>
      <c r="J7919" s="92"/>
      <c r="K7919" s="93"/>
      <c r="L7919" s="91" t="s">
        <v>100</v>
      </c>
      <c r="M7919" s="92"/>
      <c r="N7919" s="93"/>
      <c r="O7919" s="5"/>
    </row>
    <row r="7920" spans="2:15">
      <c r="B7920" s="14"/>
      <c r="C7920" s="29">
        <v>2</v>
      </c>
      <c r="D7920" s="91" t="s">
        <v>436</v>
      </c>
      <c r="E7920" s="92"/>
      <c r="F7920" s="92"/>
      <c r="G7920" s="92"/>
      <c r="H7920" s="93"/>
      <c r="I7920" s="91" t="s">
        <v>99</v>
      </c>
      <c r="J7920" s="92"/>
      <c r="K7920" s="93"/>
      <c r="L7920" s="91" t="s">
        <v>100</v>
      </c>
      <c r="M7920" s="92"/>
      <c r="N7920" s="93"/>
      <c r="O7920" s="5"/>
    </row>
    <row r="7921" spans="2:15">
      <c r="B7921" s="3"/>
      <c r="C7921" s="4"/>
      <c r="D7921" s="4"/>
      <c r="E7921" s="4"/>
      <c r="F7921" s="4"/>
      <c r="G7921" s="4"/>
      <c r="H7921" s="4"/>
      <c r="I7921" s="4"/>
      <c r="J7921" s="4"/>
      <c r="K7921" s="4"/>
      <c r="L7921" s="4"/>
      <c r="M7921" s="4"/>
      <c r="N7921" s="4"/>
      <c r="O7921" s="5"/>
    </row>
    <row r="7922" spans="2:15">
      <c r="B7922" s="6" t="s">
        <v>102</v>
      </c>
      <c r="C7922" s="7" t="s">
        <v>103</v>
      </c>
      <c r="D7922" s="7"/>
      <c r="E7922" s="7" t="s">
        <v>3</v>
      </c>
      <c r="F7922" s="7"/>
      <c r="G7922" s="7"/>
      <c r="H7922" s="7"/>
      <c r="I7922" s="11"/>
      <c r="J7922" s="11"/>
      <c r="K7922" s="11"/>
      <c r="L7922" s="11"/>
      <c r="M7922" s="11"/>
      <c r="N7922" s="11"/>
      <c r="O7922" s="9"/>
    </row>
    <row r="7923" spans="2:15">
      <c r="B7923" s="14"/>
      <c r="C7923" s="31" t="s">
        <v>40</v>
      </c>
      <c r="D7923" s="95" t="s">
        <v>104</v>
      </c>
      <c r="E7923" s="96"/>
      <c r="F7923" s="96"/>
      <c r="G7923" s="96"/>
      <c r="H7923" s="96"/>
      <c r="I7923" s="96"/>
      <c r="J7923" s="97"/>
      <c r="K7923" s="95" t="s">
        <v>105</v>
      </c>
      <c r="L7923" s="96"/>
      <c r="M7923" s="96"/>
      <c r="N7923" s="97"/>
      <c r="O7923" s="5"/>
    </row>
    <row r="7924" spans="2:15">
      <c r="B7924" s="6"/>
      <c r="C7924" s="29">
        <v>1</v>
      </c>
      <c r="D7924" s="91" t="s">
        <v>106</v>
      </c>
      <c r="E7924" s="92"/>
      <c r="F7924" s="92"/>
      <c r="G7924" s="92"/>
      <c r="H7924" s="92"/>
      <c r="I7924" s="92"/>
      <c r="J7924" s="93"/>
      <c r="K7924" s="91" t="s">
        <v>107</v>
      </c>
      <c r="L7924" s="92"/>
      <c r="M7924" s="92"/>
      <c r="N7924" s="93"/>
      <c r="O7924" s="9"/>
    </row>
    <row r="7925" spans="2:15">
      <c r="B7925" s="6"/>
      <c r="C7925" s="29">
        <v>2</v>
      </c>
      <c r="D7925" s="91" t="s">
        <v>108</v>
      </c>
      <c r="E7925" s="92"/>
      <c r="F7925" s="92"/>
      <c r="G7925" s="92"/>
      <c r="H7925" s="92"/>
      <c r="I7925" s="92"/>
      <c r="J7925" s="93"/>
      <c r="K7925" s="91" t="s">
        <v>109</v>
      </c>
      <c r="L7925" s="92"/>
      <c r="M7925" s="92"/>
      <c r="N7925" s="93"/>
      <c r="O7925" s="9"/>
    </row>
    <row r="7926" spans="2:15">
      <c r="B7926" s="6"/>
      <c r="C7926" s="29">
        <v>3</v>
      </c>
      <c r="D7926" s="91" t="s">
        <v>110</v>
      </c>
      <c r="E7926" s="92"/>
      <c r="F7926" s="92"/>
      <c r="G7926" s="92"/>
      <c r="H7926" s="92"/>
      <c r="I7926" s="92"/>
      <c r="J7926" s="93"/>
      <c r="K7926" s="91" t="s">
        <v>111</v>
      </c>
      <c r="L7926" s="92"/>
      <c r="M7926" s="92"/>
      <c r="N7926" s="93"/>
      <c r="O7926" s="9"/>
    </row>
    <row r="7927" spans="2:15">
      <c r="B7927" s="6"/>
      <c r="C7927" s="29">
        <v>4</v>
      </c>
      <c r="D7927" s="91" t="s">
        <v>112</v>
      </c>
      <c r="E7927" s="92"/>
      <c r="F7927" s="92"/>
      <c r="G7927" s="92"/>
      <c r="H7927" s="92"/>
      <c r="I7927" s="92"/>
      <c r="J7927" s="93"/>
      <c r="K7927" s="91" t="s">
        <v>113</v>
      </c>
      <c r="L7927" s="92"/>
      <c r="M7927" s="92"/>
      <c r="N7927" s="93"/>
      <c r="O7927" s="9"/>
    </row>
    <row r="7928" spans="2:15">
      <c r="B7928" s="6"/>
      <c r="C7928" s="29">
        <v>5</v>
      </c>
      <c r="D7928" s="91" t="s">
        <v>114</v>
      </c>
      <c r="E7928" s="92"/>
      <c r="F7928" s="92"/>
      <c r="G7928" s="92"/>
      <c r="H7928" s="92"/>
      <c r="I7928" s="92"/>
      <c r="J7928" s="93"/>
      <c r="K7928" s="91" t="s">
        <v>115</v>
      </c>
      <c r="L7928" s="92"/>
      <c r="M7928" s="92"/>
      <c r="N7928" s="93"/>
      <c r="O7928" s="9"/>
    </row>
    <row r="7929" spans="2:15">
      <c r="B7929" s="6"/>
      <c r="C7929" s="29">
        <v>6</v>
      </c>
      <c r="D7929" s="91" t="s">
        <v>116</v>
      </c>
      <c r="E7929" s="92"/>
      <c r="F7929" s="92"/>
      <c r="G7929" s="92"/>
      <c r="H7929" s="92"/>
      <c r="I7929" s="92"/>
      <c r="J7929" s="93"/>
      <c r="K7929" s="91" t="s">
        <v>117</v>
      </c>
      <c r="L7929" s="92"/>
      <c r="M7929" s="92"/>
      <c r="N7929" s="93"/>
      <c r="O7929" s="9"/>
    </row>
    <row r="7930" spans="2:15">
      <c r="B7930" s="6"/>
      <c r="C7930" s="29">
        <v>7</v>
      </c>
      <c r="D7930" s="91" t="s">
        <v>118</v>
      </c>
      <c r="E7930" s="92"/>
      <c r="F7930" s="92"/>
      <c r="G7930" s="92"/>
      <c r="H7930" s="92"/>
      <c r="I7930" s="92"/>
      <c r="J7930" s="93"/>
      <c r="K7930" s="91" t="s">
        <v>119</v>
      </c>
      <c r="L7930" s="92"/>
      <c r="M7930" s="92"/>
      <c r="N7930" s="93"/>
      <c r="O7930" s="9"/>
    </row>
    <row r="7931" spans="2:15">
      <c r="B7931" s="6"/>
      <c r="C7931" s="29">
        <v>8</v>
      </c>
      <c r="D7931" s="91" t="s">
        <v>120</v>
      </c>
      <c r="E7931" s="92"/>
      <c r="F7931" s="92"/>
      <c r="G7931" s="92"/>
      <c r="H7931" s="92"/>
      <c r="I7931" s="92"/>
      <c r="J7931" s="93"/>
      <c r="K7931" s="91" t="s">
        <v>121</v>
      </c>
      <c r="L7931" s="92"/>
      <c r="M7931" s="92"/>
      <c r="N7931" s="93"/>
      <c r="O7931" s="9"/>
    </row>
    <row r="7932" spans="2:15">
      <c r="B7932" s="6"/>
      <c r="C7932" s="29">
        <v>9</v>
      </c>
      <c r="D7932" s="91" t="s">
        <v>122</v>
      </c>
      <c r="E7932" s="92"/>
      <c r="F7932" s="92"/>
      <c r="G7932" s="92"/>
      <c r="H7932" s="92"/>
      <c r="I7932" s="92"/>
      <c r="J7932" s="93"/>
      <c r="K7932" s="91" t="s">
        <v>123</v>
      </c>
      <c r="L7932" s="92"/>
      <c r="M7932" s="92"/>
      <c r="N7932" s="93"/>
      <c r="O7932" s="9"/>
    </row>
    <row r="7933" spans="2:15">
      <c r="B7933" s="14"/>
      <c r="C7933" s="36"/>
      <c r="D7933" s="36"/>
      <c r="E7933" s="36"/>
      <c r="F7933" s="36"/>
      <c r="G7933" s="36"/>
      <c r="H7933" s="36"/>
      <c r="I7933" s="4"/>
      <c r="J7933" s="4"/>
      <c r="K7933" s="4"/>
      <c r="L7933" s="4"/>
      <c r="M7933" s="4"/>
      <c r="N7933" s="4"/>
      <c r="O7933" s="5"/>
    </row>
    <row r="7934" spans="2:15">
      <c r="B7934" s="6" t="s">
        <v>124</v>
      </c>
      <c r="C7934" s="94" t="s">
        <v>125</v>
      </c>
      <c r="D7934" s="94"/>
      <c r="E7934" s="11" t="s">
        <v>3</v>
      </c>
      <c r="F7934" s="11"/>
      <c r="G7934" s="11"/>
      <c r="H7934" s="11"/>
      <c r="I7934" s="11"/>
      <c r="J7934" s="11"/>
      <c r="K7934" s="11"/>
      <c r="L7934" s="11"/>
      <c r="M7934" s="11"/>
      <c r="N7934" s="11"/>
      <c r="O7934" s="9"/>
    </row>
    <row r="7935" spans="2:15">
      <c r="B7935" s="14"/>
      <c r="C7935" s="31" t="s">
        <v>40</v>
      </c>
      <c r="D7935" s="95" t="s">
        <v>126</v>
      </c>
      <c r="E7935" s="96"/>
      <c r="F7935" s="96"/>
      <c r="G7935" s="96"/>
      <c r="H7935" s="96"/>
      <c r="I7935" s="96"/>
      <c r="J7935" s="97"/>
      <c r="K7935" s="95" t="s">
        <v>127</v>
      </c>
      <c r="L7935" s="96"/>
      <c r="M7935" s="96"/>
      <c r="N7935" s="97"/>
      <c r="O7935" s="5"/>
    </row>
    <row r="7936" spans="2:15">
      <c r="B7936" s="6"/>
      <c r="C7936" s="29">
        <v>1</v>
      </c>
      <c r="D7936" s="91" t="s">
        <v>11</v>
      </c>
      <c r="E7936" s="92"/>
      <c r="F7936" s="92"/>
      <c r="G7936" s="92"/>
      <c r="H7936" s="92"/>
      <c r="I7936" s="92"/>
      <c r="J7936" s="93"/>
      <c r="K7936" s="91" t="s">
        <v>11</v>
      </c>
      <c r="L7936" s="92"/>
      <c r="M7936" s="92"/>
      <c r="N7936" s="93"/>
      <c r="O7936" s="9"/>
    </row>
    <row r="7937" spans="2:15">
      <c r="B7937" s="6"/>
      <c r="C7937" s="29">
        <v>2</v>
      </c>
      <c r="D7937" s="91" t="s">
        <v>11</v>
      </c>
      <c r="E7937" s="92"/>
      <c r="F7937" s="92"/>
      <c r="G7937" s="92"/>
      <c r="H7937" s="92"/>
      <c r="I7937" s="92"/>
      <c r="J7937" s="93"/>
      <c r="K7937" s="91" t="s">
        <v>11</v>
      </c>
      <c r="L7937" s="92"/>
      <c r="M7937" s="92"/>
      <c r="N7937" s="93"/>
      <c r="O7937" s="9"/>
    </row>
    <row r="7938" spans="2:15">
      <c r="B7938" s="3"/>
      <c r="C7938" s="4"/>
      <c r="D7938" s="4"/>
      <c r="E7938" s="4"/>
      <c r="F7938" s="30"/>
      <c r="G7938" s="30"/>
      <c r="H7938" s="30"/>
      <c r="I7938" s="30"/>
      <c r="J7938" s="30"/>
      <c r="K7938" s="30"/>
      <c r="L7938" s="30"/>
      <c r="M7938" s="30"/>
      <c r="N7938" s="30"/>
      <c r="O7938" s="5"/>
    </row>
    <row r="7939" spans="2:15">
      <c r="B7939" s="6" t="s">
        <v>128</v>
      </c>
      <c r="C7939" s="7" t="s">
        <v>129</v>
      </c>
      <c r="D7939" s="7"/>
      <c r="E7939" s="7" t="s">
        <v>3</v>
      </c>
      <c r="F7939" s="7"/>
      <c r="G7939" s="7"/>
      <c r="H7939" s="7"/>
      <c r="I7939" s="11"/>
      <c r="J7939" s="11"/>
      <c r="K7939" s="11"/>
      <c r="L7939" s="11"/>
      <c r="M7939" s="11"/>
      <c r="N7939" s="11"/>
      <c r="O7939" s="9"/>
    </row>
    <row r="7940" spans="2:15">
      <c r="B7940" s="32"/>
      <c r="C7940" s="7" t="s">
        <v>9</v>
      </c>
      <c r="D7940" s="38" t="s">
        <v>130</v>
      </c>
      <c r="E7940" s="38" t="s">
        <v>3</v>
      </c>
      <c r="F7940" s="88" t="s">
        <v>370</v>
      </c>
      <c r="G7940" s="88"/>
      <c r="H7940" s="87"/>
      <c r="I7940" s="87"/>
      <c r="J7940" s="87"/>
      <c r="K7940" s="87"/>
      <c r="L7940" s="87"/>
      <c r="M7940" s="87"/>
      <c r="N7940" s="87"/>
      <c r="O7940" s="9"/>
    </row>
    <row r="7941" spans="2:15">
      <c r="B7941" s="32"/>
      <c r="C7941" s="7" t="s">
        <v>12</v>
      </c>
      <c r="D7941" s="38" t="s">
        <v>132</v>
      </c>
      <c r="E7941" s="38" t="s">
        <v>3</v>
      </c>
      <c r="F7941" s="11" t="s">
        <v>133</v>
      </c>
      <c r="G7941" s="88" t="s">
        <v>134</v>
      </c>
      <c r="H7941" s="87"/>
      <c r="I7941" s="87"/>
      <c r="J7941" s="87"/>
      <c r="K7941" s="87"/>
      <c r="L7941" s="87"/>
      <c r="M7941" s="87"/>
      <c r="N7941" s="87"/>
      <c r="O7941" s="9"/>
    </row>
    <row r="7942" spans="2:15">
      <c r="B7942" s="32"/>
      <c r="C7942" s="7"/>
      <c r="D7942" s="38"/>
      <c r="E7942" s="38"/>
      <c r="F7942" s="11" t="s">
        <v>135</v>
      </c>
      <c r="G7942" s="87" t="s">
        <v>136</v>
      </c>
      <c r="H7942" s="87"/>
      <c r="I7942" s="87"/>
      <c r="J7942" s="87"/>
      <c r="K7942" s="87"/>
      <c r="L7942" s="87"/>
      <c r="M7942" s="87"/>
      <c r="N7942" s="87"/>
      <c r="O7942" s="9"/>
    </row>
    <row r="7943" spans="2:15">
      <c r="B7943" s="32"/>
      <c r="C7943" s="7"/>
      <c r="D7943" s="38"/>
      <c r="E7943" s="38"/>
      <c r="F7943" s="11" t="s">
        <v>137</v>
      </c>
      <c r="G7943" s="87" t="s">
        <v>138</v>
      </c>
      <c r="H7943" s="87"/>
      <c r="I7943" s="87"/>
      <c r="J7943" s="87"/>
      <c r="K7943" s="87"/>
      <c r="L7943" s="87"/>
      <c r="M7943" s="87"/>
      <c r="N7943" s="87"/>
      <c r="O7943" s="9"/>
    </row>
    <row r="7944" spans="2:15">
      <c r="B7944" s="32"/>
      <c r="C7944" s="7"/>
      <c r="D7944" s="38"/>
      <c r="E7944" s="38"/>
      <c r="F7944" s="11" t="s">
        <v>139</v>
      </c>
      <c r="G7944" s="87" t="s">
        <v>140</v>
      </c>
      <c r="H7944" s="87"/>
      <c r="I7944" s="87"/>
      <c r="J7944" s="87"/>
      <c r="K7944" s="87"/>
      <c r="L7944" s="87"/>
      <c r="M7944" s="87"/>
      <c r="N7944" s="87"/>
      <c r="O7944" s="9"/>
    </row>
    <row r="7945" spans="2:15">
      <c r="B7945" s="32"/>
      <c r="C7945" s="7" t="s">
        <v>14</v>
      </c>
      <c r="D7945" s="39" t="s">
        <v>141</v>
      </c>
      <c r="E7945" s="38" t="s">
        <v>3</v>
      </c>
      <c r="F7945" s="11" t="s">
        <v>144</v>
      </c>
      <c r="G7945" s="88" t="s">
        <v>145</v>
      </c>
      <c r="H7945" s="87"/>
      <c r="I7945" s="87"/>
      <c r="J7945" s="87"/>
      <c r="K7945" s="87"/>
      <c r="L7945" s="87"/>
      <c r="M7945" s="87"/>
      <c r="N7945" s="87"/>
      <c r="O7945" s="9"/>
    </row>
    <row r="7946" spans="2:15">
      <c r="B7946" s="32"/>
      <c r="C7946" s="7"/>
      <c r="D7946" s="39"/>
      <c r="E7946" s="38"/>
      <c r="F7946" s="11" t="s">
        <v>146</v>
      </c>
      <c r="G7946" s="86" t="s">
        <v>147</v>
      </c>
      <c r="H7946" s="87"/>
      <c r="I7946" s="87"/>
      <c r="J7946" s="87"/>
      <c r="K7946" s="87"/>
      <c r="L7946" s="87"/>
      <c r="M7946" s="87"/>
      <c r="N7946" s="87"/>
      <c r="O7946" s="9"/>
    </row>
    <row r="7947" spans="2:15">
      <c r="B7947" s="32"/>
      <c r="C7947" s="7"/>
      <c r="D7947" s="39"/>
      <c r="E7947" s="38"/>
      <c r="F7947" s="11" t="s">
        <v>148</v>
      </c>
      <c r="G7947" s="86" t="s">
        <v>149</v>
      </c>
      <c r="H7947" s="87"/>
      <c r="I7947" s="87"/>
      <c r="J7947" s="87"/>
      <c r="K7947" s="87"/>
      <c r="L7947" s="87"/>
      <c r="M7947" s="87"/>
      <c r="N7947" s="87"/>
      <c r="O7947" s="9"/>
    </row>
    <row r="7948" spans="2:15">
      <c r="B7948" s="32"/>
      <c r="C7948" s="7"/>
      <c r="D7948" s="39"/>
      <c r="E7948" s="38"/>
      <c r="F7948" s="11" t="s">
        <v>326</v>
      </c>
      <c r="G7948" s="86" t="s">
        <v>327</v>
      </c>
      <c r="H7948" s="87"/>
      <c r="I7948" s="87"/>
      <c r="J7948" s="87"/>
      <c r="K7948" s="87"/>
      <c r="L7948" s="87"/>
      <c r="M7948" s="87"/>
      <c r="N7948" s="87"/>
      <c r="O7948" s="9"/>
    </row>
    <row r="7949" spans="2:15">
      <c r="B7949" s="32"/>
      <c r="C7949" s="7" t="s">
        <v>17</v>
      </c>
      <c r="D7949" s="38" t="s">
        <v>150</v>
      </c>
      <c r="E7949" s="38" t="s">
        <v>3</v>
      </c>
      <c r="F7949" s="11" t="s">
        <v>151</v>
      </c>
      <c r="G7949" s="11" t="s">
        <v>3</v>
      </c>
      <c r="H7949" s="88" t="s">
        <v>152</v>
      </c>
      <c r="I7949" s="87"/>
      <c r="J7949" s="87"/>
      <c r="K7949" s="87"/>
      <c r="L7949" s="87"/>
      <c r="M7949" s="87"/>
      <c r="N7949" s="87"/>
      <c r="O7949" s="9"/>
    </row>
    <row r="7950" spans="2:15">
      <c r="B7950" s="32"/>
      <c r="C7950" s="7"/>
      <c r="D7950" s="38"/>
      <c r="E7950" s="38"/>
      <c r="F7950" s="11" t="s">
        <v>328</v>
      </c>
      <c r="G7950" s="11" t="s">
        <v>3</v>
      </c>
      <c r="H7950" s="11" t="s">
        <v>329</v>
      </c>
      <c r="I7950" s="40"/>
      <c r="J7950" s="40"/>
      <c r="K7950" s="40"/>
      <c r="L7950" s="40"/>
      <c r="M7950" s="40"/>
      <c r="N7950" s="40"/>
      <c r="O7950" s="9"/>
    </row>
    <row r="7951" spans="2:15">
      <c r="B7951" s="32"/>
      <c r="C7951" s="7" t="s">
        <v>20</v>
      </c>
      <c r="D7951" s="38" t="s">
        <v>155</v>
      </c>
      <c r="E7951" s="38" t="s">
        <v>3</v>
      </c>
      <c r="F7951" s="88" t="s">
        <v>156</v>
      </c>
      <c r="G7951" s="87"/>
      <c r="H7951" s="87"/>
      <c r="I7951" s="87"/>
      <c r="J7951" s="87"/>
      <c r="K7951" s="87"/>
      <c r="L7951" s="87"/>
      <c r="M7951" s="87"/>
      <c r="N7951" s="87"/>
      <c r="O7951" s="9"/>
    </row>
    <row r="7952" spans="2:15">
      <c r="B7952" s="32"/>
      <c r="C7952" s="7"/>
      <c r="D7952" s="38"/>
      <c r="E7952" s="38"/>
      <c r="F7952" s="88" t="s">
        <v>157</v>
      </c>
      <c r="G7952" s="87"/>
      <c r="H7952" s="87"/>
      <c r="I7952" s="87"/>
      <c r="J7952" s="87"/>
      <c r="K7952" s="87"/>
      <c r="L7952" s="87"/>
      <c r="M7952" s="87"/>
      <c r="N7952" s="87"/>
      <c r="O7952" s="9"/>
    </row>
    <row r="7953" spans="2:15">
      <c r="B7953" s="32"/>
      <c r="C7953" s="7"/>
      <c r="D7953" s="38"/>
      <c r="E7953" s="38"/>
      <c r="F7953" s="88" t="s">
        <v>158</v>
      </c>
      <c r="G7953" s="87"/>
      <c r="H7953" s="87"/>
      <c r="I7953" s="87"/>
      <c r="J7953" s="87"/>
      <c r="K7953" s="87"/>
      <c r="L7953" s="87"/>
      <c r="M7953" s="87"/>
      <c r="N7953" s="87"/>
      <c r="O7953" s="9"/>
    </row>
    <row r="7954" spans="2:15">
      <c r="B7954" s="32"/>
      <c r="C7954" s="7"/>
      <c r="D7954" s="38"/>
      <c r="E7954" s="38"/>
      <c r="F7954" s="88" t="s">
        <v>159</v>
      </c>
      <c r="G7954" s="87"/>
      <c r="H7954" s="87"/>
      <c r="I7954" s="87"/>
      <c r="J7954" s="87"/>
      <c r="K7954" s="87"/>
      <c r="L7954" s="87"/>
      <c r="M7954" s="87"/>
      <c r="N7954" s="87"/>
      <c r="O7954" s="9"/>
    </row>
    <row r="7955" spans="2:15">
      <c r="B7955" s="32"/>
      <c r="C7955" s="7"/>
      <c r="D7955" s="38"/>
      <c r="E7955" s="38"/>
      <c r="F7955" s="88" t="s">
        <v>160</v>
      </c>
      <c r="G7955" s="87"/>
      <c r="H7955" s="87"/>
      <c r="I7955" s="87"/>
      <c r="J7955" s="87"/>
      <c r="K7955" s="87"/>
      <c r="L7955" s="87"/>
      <c r="M7955" s="87"/>
      <c r="N7955" s="87"/>
      <c r="O7955" s="9"/>
    </row>
    <row r="7956" spans="2:15">
      <c r="B7956" s="32"/>
      <c r="C7956" s="7"/>
      <c r="D7956" s="38"/>
      <c r="E7956" s="38"/>
      <c r="F7956" s="88" t="s">
        <v>161</v>
      </c>
      <c r="G7956" s="87"/>
      <c r="H7956" s="87"/>
      <c r="I7956" s="87"/>
      <c r="J7956" s="87"/>
      <c r="K7956" s="87"/>
      <c r="L7956" s="87"/>
      <c r="M7956" s="87"/>
      <c r="N7956" s="87"/>
      <c r="O7956" s="9"/>
    </row>
    <row r="7957" spans="2:15">
      <c r="B7957" s="32"/>
      <c r="C7957" s="7" t="s">
        <v>22</v>
      </c>
      <c r="D7957" s="38" t="s">
        <v>162</v>
      </c>
      <c r="E7957" s="38" t="s">
        <v>3</v>
      </c>
      <c r="F7957" s="41" t="s">
        <v>163</v>
      </c>
      <c r="G7957" s="11"/>
      <c r="H7957" s="7" t="s">
        <v>164</v>
      </c>
      <c r="I7957" s="8"/>
      <c r="J7957" s="11" t="s">
        <v>165</v>
      </c>
      <c r="K7957" s="11"/>
      <c r="L7957" s="11"/>
      <c r="M7957" s="11"/>
      <c r="N7957" s="11"/>
      <c r="O7957" s="9"/>
    </row>
    <row r="7958" spans="2:15">
      <c r="B7958" s="32"/>
      <c r="C7958" s="7"/>
      <c r="D7958" s="38"/>
      <c r="E7958" s="42"/>
      <c r="F7958" s="41" t="s">
        <v>166</v>
      </c>
      <c r="G7958" s="28"/>
      <c r="H7958" s="7" t="s">
        <v>167</v>
      </c>
      <c r="I7958" s="43"/>
      <c r="J7958" s="7" t="s">
        <v>168</v>
      </c>
      <c r="K7958" s="11"/>
      <c r="L7958" s="11"/>
      <c r="M7958" s="11"/>
      <c r="N7958" s="11"/>
      <c r="O7958" s="9"/>
    </row>
    <row r="7959" spans="2:15">
      <c r="B7959" s="32"/>
      <c r="C7959" s="7"/>
      <c r="D7959" s="38"/>
      <c r="E7959" s="42"/>
      <c r="F7959" s="41" t="s">
        <v>169</v>
      </c>
      <c r="G7959" s="28"/>
      <c r="H7959" s="7" t="s">
        <v>170</v>
      </c>
      <c r="I7959" s="43"/>
      <c r="J7959" s="43" t="s">
        <v>168</v>
      </c>
      <c r="K7959" s="11"/>
      <c r="L7959" s="11"/>
      <c r="M7959" s="11"/>
      <c r="N7959" s="11"/>
      <c r="O7959" s="9"/>
    </row>
    <row r="7960" spans="2:15">
      <c r="B7960" s="32"/>
      <c r="C7960" s="7"/>
      <c r="D7960" s="38"/>
      <c r="E7960" s="42"/>
      <c r="F7960" s="41" t="s">
        <v>171</v>
      </c>
      <c r="G7960" s="28"/>
      <c r="H7960" s="7" t="s">
        <v>172</v>
      </c>
      <c r="I7960" s="43"/>
      <c r="J7960" s="43" t="s">
        <v>168</v>
      </c>
      <c r="K7960" s="11"/>
      <c r="L7960" s="11"/>
      <c r="M7960" s="11"/>
      <c r="N7960" s="11"/>
      <c r="O7960" s="9"/>
    </row>
    <row r="7961" spans="2:15">
      <c r="B7961" s="32"/>
      <c r="C7961" s="7"/>
      <c r="D7961" s="44"/>
      <c r="E7961" s="42"/>
      <c r="F7961" s="41" t="s">
        <v>173</v>
      </c>
      <c r="G7961" s="28"/>
      <c r="H7961" s="7" t="s">
        <v>174</v>
      </c>
      <c r="I7961" s="43"/>
      <c r="J7961" s="43" t="s">
        <v>168</v>
      </c>
      <c r="K7961" s="11"/>
      <c r="L7961" s="11"/>
      <c r="M7961" s="11"/>
      <c r="N7961" s="11"/>
      <c r="O7961" s="9"/>
    </row>
    <row r="7962" spans="2:15">
      <c r="B7962" s="32"/>
      <c r="C7962" s="7"/>
      <c r="D7962" s="44"/>
      <c r="E7962" s="42"/>
      <c r="F7962" s="41" t="s">
        <v>175</v>
      </c>
      <c r="G7962" s="28"/>
      <c r="H7962" s="7" t="s">
        <v>176</v>
      </c>
      <c r="I7962" s="43"/>
      <c r="J7962" s="43" t="s">
        <v>168</v>
      </c>
      <c r="K7962" s="11"/>
      <c r="L7962" s="11"/>
      <c r="M7962" s="11"/>
      <c r="N7962" s="11"/>
      <c r="O7962" s="9"/>
    </row>
    <row r="7963" spans="2:15">
      <c r="B7963" s="32"/>
      <c r="C7963" s="7" t="s">
        <v>24</v>
      </c>
      <c r="D7963" s="38" t="s">
        <v>177</v>
      </c>
      <c r="E7963" s="10"/>
      <c r="F7963" s="11" t="s">
        <v>178</v>
      </c>
      <c r="G7963" s="88" t="s">
        <v>179</v>
      </c>
      <c r="H7963" s="87"/>
      <c r="I7963" s="87"/>
      <c r="J7963" s="87"/>
      <c r="K7963" s="87"/>
      <c r="L7963" s="87"/>
      <c r="M7963" s="87"/>
      <c r="N7963" s="87"/>
      <c r="O7963" s="9"/>
    </row>
    <row r="7964" spans="2:15">
      <c r="B7964" s="32"/>
      <c r="C7964" s="11"/>
      <c r="D7964" s="44"/>
      <c r="E7964" s="44"/>
      <c r="F7964" s="28" t="s">
        <v>180</v>
      </c>
      <c r="G7964" s="88" t="s">
        <v>181</v>
      </c>
      <c r="H7964" s="87"/>
      <c r="I7964" s="87"/>
      <c r="J7964" s="87"/>
      <c r="K7964" s="87"/>
      <c r="L7964" s="87"/>
      <c r="M7964" s="87"/>
      <c r="N7964" s="87"/>
      <c r="O7964" s="9"/>
    </row>
    <row r="7965" spans="2:15">
      <c r="B7965" s="32"/>
      <c r="C7965" s="11"/>
      <c r="D7965" s="44"/>
      <c r="E7965" s="44"/>
      <c r="F7965" s="28" t="s">
        <v>182</v>
      </c>
      <c r="G7965" s="88" t="s">
        <v>183</v>
      </c>
      <c r="H7965" s="87"/>
      <c r="I7965" s="87"/>
      <c r="J7965" s="87"/>
      <c r="K7965" s="87"/>
      <c r="L7965" s="87"/>
      <c r="M7965" s="87"/>
      <c r="N7965" s="87"/>
      <c r="O7965" s="9"/>
    </row>
    <row r="7966" spans="2:15">
      <c r="B7966" s="32"/>
      <c r="C7966" s="11"/>
      <c r="D7966" s="44"/>
      <c r="E7966" s="44"/>
      <c r="F7966" s="28" t="s">
        <v>184</v>
      </c>
      <c r="G7966" s="88" t="s">
        <v>185</v>
      </c>
      <c r="H7966" s="88"/>
      <c r="I7966" s="88"/>
      <c r="J7966" s="88"/>
      <c r="K7966" s="88"/>
      <c r="L7966" s="88"/>
      <c r="M7966" s="88"/>
      <c r="N7966" s="88"/>
      <c r="O7966" s="9"/>
    </row>
    <row r="7967" spans="2:15">
      <c r="B7967" s="3"/>
      <c r="C7967" s="4"/>
      <c r="D7967" s="45"/>
      <c r="E7967" s="45"/>
      <c r="F7967" s="4"/>
      <c r="G7967" s="4"/>
      <c r="H7967" s="4"/>
      <c r="I7967" s="4"/>
      <c r="J7967" s="4"/>
      <c r="K7967" s="4"/>
      <c r="L7967" s="4"/>
      <c r="M7967" s="4"/>
      <c r="N7967" s="4"/>
      <c r="O7967" s="5"/>
    </row>
    <row r="7968" spans="2:15">
      <c r="B7968" s="6" t="s">
        <v>186</v>
      </c>
      <c r="C7968" s="89" t="s">
        <v>187</v>
      </c>
      <c r="D7968" s="90"/>
      <c r="E7968" s="7" t="s">
        <v>3</v>
      </c>
      <c r="F7968" s="7" t="s">
        <v>188</v>
      </c>
      <c r="G7968" s="7"/>
      <c r="H7968" s="10"/>
      <c r="I7968" s="7"/>
      <c r="J7968" s="11"/>
      <c r="K7968" s="11"/>
      <c r="L7968" s="11"/>
      <c r="M7968" s="11"/>
      <c r="N7968" s="11"/>
      <c r="O7968" s="9"/>
    </row>
    <row r="7969" spans="2:15">
      <c r="B7969" s="3"/>
      <c r="C7969" s="4"/>
      <c r="D7969" s="45"/>
      <c r="E7969" s="45"/>
      <c r="F7969" s="4"/>
      <c r="G7969" s="4"/>
      <c r="H7969" s="4"/>
      <c r="I7969" s="4"/>
      <c r="J7969" s="4"/>
      <c r="K7969" s="4"/>
      <c r="L7969" s="4"/>
      <c r="M7969" s="4"/>
      <c r="N7969" s="4"/>
      <c r="O7969" s="5"/>
    </row>
    <row r="7970" spans="2:15">
      <c r="B7970" s="6" t="s">
        <v>189</v>
      </c>
      <c r="C7970" s="7" t="s">
        <v>190</v>
      </c>
      <c r="D7970" s="7"/>
      <c r="E7970" s="38" t="s">
        <v>3</v>
      </c>
      <c r="F7970" s="28">
        <v>5</v>
      </c>
      <c r="G7970" s="11"/>
      <c r="H7970" s="11"/>
      <c r="I7970" s="11"/>
      <c r="J7970" s="7"/>
      <c r="K7970" s="11"/>
      <c r="L7970" s="11"/>
      <c r="M7970" s="11"/>
      <c r="N7970" s="11"/>
      <c r="O7970" s="9"/>
    </row>
    <row r="7971" spans="2:15">
      <c r="B7971" s="46"/>
      <c r="C7971" s="47"/>
      <c r="D7971" s="48"/>
      <c r="E7971" s="48"/>
      <c r="F7971" s="49"/>
      <c r="G7971" s="49"/>
      <c r="H7971" s="49"/>
      <c r="I7971" s="49"/>
      <c r="J7971" s="49"/>
      <c r="K7971" s="49"/>
      <c r="L7971" s="49"/>
      <c r="M7971" s="49"/>
      <c r="N7971" s="49"/>
      <c r="O7971" s="50"/>
    </row>
    <row r="7976" spans="2:15">
      <c r="K7976" s="55" t="s">
        <v>98</v>
      </c>
    </row>
    <row r="7977" spans="2:15">
      <c r="K7977" s="56" t="s">
        <v>644</v>
      </c>
    </row>
    <row r="7978" spans="2:15">
      <c r="K7978" s="58"/>
    </row>
    <row r="7979" spans="2:15">
      <c r="K7979" s="58"/>
    </row>
    <row r="7980" spans="2:15">
      <c r="K7980" s="58"/>
    </row>
    <row r="7981" spans="2:15">
      <c r="K7981" s="84" t="s">
        <v>645</v>
      </c>
    </row>
    <row r="7982" spans="2:15">
      <c r="K7982" s="57" t="s">
        <v>646</v>
      </c>
    </row>
    <row r="8067" spans="2:15">
      <c r="B8067" s="120" t="s">
        <v>0</v>
      </c>
      <c r="C8067" s="121"/>
      <c r="D8067" s="121"/>
      <c r="E8067" s="121"/>
      <c r="F8067" s="121"/>
      <c r="G8067" s="121"/>
      <c r="H8067" s="121"/>
      <c r="I8067" s="121"/>
      <c r="J8067" s="121"/>
      <c r="K8067" s="121"/>
      <c r="L8067" s="121"/>
      <c r="M8067" s="121"/>
      <c r="N8067" s="121"/>
      <c r="O8067" s="1"/>
    </row>
    <row r="8068" spans="2:15">
      <c r="B8068" s="3"/>
      <c r="C8068" s="4"/>
      <c r="D8068" s="4"/>
      <c r="E8068" s="4"/>
      <c r="F8068" s="4"/>
      <c r="G8068" s="4"/>
      <c r="H8068" s="4"/>
      <c r="I8068" s="4"/>
      <c r="J8068" s="4"/>
      <c r="K8068" s="4"/>
      <c r="L8068" s="4"/>
      <c r="M8068" s="4"/>
      <c r="N8068" s="4"/>
      <c r="O8068" s="5"/>
    </row>
    <row r="8069" spans="2:15">
      <c r="B8069" s="6" t="s">
        <v>1</v>
      </c>
      <c r="C8069" s="7" t="s">
        <v>2</v>
      </c>
      <c r="D8069" s="7"/>
      <c r="E8069" s="8" t="s">
        <v>3</v>
      </c>
      <c r="F8069" s="94" t="s">
        <v>284</v>
      </c>
      <c r="G8069" s="94"/>
      <c r="H8069" s="94"/>
      <c r="I8069" s="94"/>
      <c r="J8069" s="94"/>
      <c r="K8069" s="94"/>
      <c r="L8069" s="94"/>
      <c r="M8069" s="94"/>
      <c r="N8069" s="94"/>
      <c r="O8069" s="9"/>
    </row>
    <row r="8070" spans="2:15">
      <c r="B8070" s="6"/>
      <c r="C8070" s="7"/>
      <c r="D8070" s="7"/>
      <c r="E8070" s="8"/>
      <c r="F8070" s="7"/>
      <c r="G8070" s="7"/>
      <c r="H8070" s="7"/>
      <c r="I8070" s="7"/>
      <c r="J8070" s="7"/>
      <c r="K8070" s="7"/>
      <c r="L8070" s="7"/>
      <c r="M8070" s="7"/>
      <c r="N8070" s="7"/>
      <c r="O8070" s="9"/>
    </row>
    <row r="8071" spans="2:15">
      <c r="B8071" s="6" t="s">
        <v>4</v>
      </c>
      <c r="C8071" s="7" t="s">
        <v>5</v>
      </c>
      <c r="D8071" s="7"/>
      <c r="E8071" s="8" t="s">
        <v>3</v>
      </c>
      <c r="F8071" s="94" t="s">
        <v>11</v>
      </c>
      <c r="G8071" s="94"/>
      <c r="H8071" s="94"/>
      <c r="I8071" s="94"/>
      <c r="J8071" s="94"/>
      <c r="K8071" s="94"/>
      <c r="L8071" s="94"/>
      <c r="M8071" s="94"/>
      <c r="N8071" s="94"/>
      <c r="O8071" s="9"/>
    </row>
    <row r="8072" spans="2:15">
      <c r="B8072" s="6"/>
      <c r="C8072" s="7"/>
      <c r="D8072" s="7"/>
      <c r="E8072" s="8"/>
      <c r="F8072" s="7"/>
      <c r="G8072" s="7"/>
      <c r="H8072" s="7"/>
      <c r="I8072" s="7"/>
      <c r="J8072" s="7"/>
      <c r="K8072" s="7"/>
      <c r="L8072" s="7"/>
      <c r="M8072" s="7"/>
      <c r="N8072" s="7"/>
      <c r="O8072" s="9"/>
    </row>
    <row r="8073" spans="2:15">
      <c r="B8073" s="6" t="s">
        <v>6</v>
      </c>
      <c r="C8073" s="7" t="s">
        <v>7</v>
      </c>
      <c r="D8073" s="7"/>
      <c r="E8073" s="8" t="s">
        <v>3</v>
      </c>
      <c r="F8073" s="94" t="s">
        <v>307</v>
      </c>
      <c r="G8073" s="94"/>
      <c r="H8073" s="94"/>
      <c r="I8073" s="94"/>
      <c r="J8073" s="94"/>
      <c r="K8073" s="94"/>
      <c r="L8073" s="94"/>
      <c r="M8073" s="94"/>
      <c r="N8073" s="94"/>
      <c r="O8073" s="9"/>
    </row>
    <row r="8074" spans="2:15">
      <c r="B8074" s="6"/>
      <c r="C8074" s="7" t="s">
        <v>9</v>
      </c>
      <c r="D8074" s="11" t="s">
        <v>10</v>
      </c>
      <c r="E8074" s="8" t="s">
        <v>3</v>
      </c>
      <c r="F8074" s="94" t="s">
        <v>11</v>
      </c>
      <c r="G8074" s="94"/>
      <c r="H8074" s="94"/>
      <c r="I8074" s="94"/>
      <c r="J8074" s="94"/>
      <c r="K8074" s="94"/>
      <c r="L8074" s="94"/>
      <c r="M8074" s="94"/>
      <c r="N8074" s="94"/>
      <c r="O8074" s="9"/>
    </row>
    <row r="8075" spans="2:15">
      <c r="B8075" s="6"/>
      <c r="C8075" s="7" t="s">
        <v>12</v>
      </c>
      <c r="D8075" s="11" t="s">
        <v>13</v>
      </c>
      <c r="E8075" s="8" t="s">
        <v>3</v>
      </c>
      <c r="F8075" s="94" t="s">
        <v>11</v>
      </c>
      <c r="G8075" s="94"/>
      <c r="H8075" s="94"/>
      <c r="I8075" s="94"/>
      <c r="J8075" s="94"/>
      <c r="K8075" s="94"/>
      <c r="L8075" s="94"/>
      <c r="M8075" s="94"/>
      <c r="N8075" s="94"/>
      <c r="O8075" s="9"/>
    </row>
    <row r="8076" spans="2:15">
      <c r="B8076" s="6"/>
      <c r="C8076" s="7" t="s">
        <v>14</v>
      </c>
      <c r="D8076" s="11" t="s">
        <v>15</v>
      </c>
      <c r="E8076" s="8" t="s">
        <v>3</v>
      </c>
      <c r="F8076" s="94" t="s">
        <v>16</v>
      </c>
      <c r="G8076" s="94"/>
      <c r="H8076" s="94"/>
      <c r="I8076" s="94"/>
      <c r="J8076" s="94"/>
      <c r="K8076" s="94"/>
      <c r="L8076" s="94"/>
      <c r="M8076" s="94"/>
      <c r="N8076" s="94"/>
      <c r="O8076" s="9"/>
    </row>
    <row r="8077" spans="2:15">
      <c r="B8077" s="6"/>
      <c r="C8077" s="7" t="s">
        <v>17</v>
      </c>
      <c r="D8077" s="11" t="s">
        <v>18</v>
      </c>
      <c r="E8077" s="8" t="s">
        <v>3</v>
      </c>
      <c r="F8077" s="94" t="s">
        <v>441</v>
      </c>
      <c r="G8077" s="94"/>
      <c r="H8077" s="94"/>
      <c r="I8077" s="94"/>
      <c r="J8077" s="94"/>
      <c r="K8077" s="94"/>
      <c r="L8077" s="94"/>
      <c r="M8077" s="94"/>
      <c r="N8077" s="94"/>
      <c r="O8077" s="9"/>
    </row>
    <row r="8078" spans="2:15">
      <c r="B8078" s="6"/>
      <c r="C8078" s="7" t="s">
        <v>20</v>
      </c>
      <c r="D8078" s="11" t="s">
        <v>21</v>
      </c>
      <c r="E8078" s="8" t="s">
        <v>3</v>
      </c>
      <c r="F8078" s="94" t="s">
        <v>439</v>
      </c>
      <c r="G8078" s="94"/>
      <c r="H8078" s="94"/>
      <c r="I8078" s="94"/>
      <c r="J8078" s="94"/>
      <c r="K8078" s="94"/>
      <c r="L8078" s="94"/>
      <c r="M8078" s="94"/>
      <c r="N8078" s="94"/>
      <c r="O8078" s="9"/>
    </row>
    <row r="8079" spans="2:15">
      <c r="B8079" s="6"/>
      <c r="C8079" s="7" t="s">
        <v>22</v>
      </c>
      <c r="D8079" s="11" t="s">
        <v>23</v>
      </c>
      <c r="E8079" s="8" t="s">
        <v>3</v>
      </c>
      <c r="F8079" s="112" t="s">
        <v>11</v>
      </c>
      <c r="G8079" s="112"/>
      <c r="H8079" s="112"/>
      <c r="I8079" s="94"/>
      <c r="J8079" s="94"/>
      <c r="K8079" s="94"/>
      <c r="L8079" s="94"/>
      <c r="M8079" s="94"/>
      <c r="N8079" s="94"/>
      <c r="O8079" s="9"/>
    </row>
    <row r="8080" spans="2:15">
      <c r="B8080" s="6"/>
      <c r="C8080" s="7" t="s">
        <v>24</v>
      </c>
      <c r="D8080" s="11" t="s">
        <v>25</v>
      </c>
      <c r="E8080" s="8" t="s">
        <v>3</v>
      </c>
      <c r="F8080" s="112" t="s">
        <v>11</v>
      </c>
      <c r="G8080" s="112"/>
      <c r="H8080" s="112"/>
      <c r="I8080" s="94"/>
      <c r="J8080" s="94"/>
      <c r="K8080" s="94"/>
      <c r="L8080" s="94"/>
      <c r="M8080" s="94"/>
      <c r="N8080" s="94"/>
      <c r="O8080" s="9"/>
    </row>
    <row r="8081" spans="2:15">
      <c r="B8081" s="6"/>
      <c r="C8081" s="7"/>
      <c r="D8081" s="11"/>
      <c r="E8081" s="8"/>
      <c r="F8081" s="12"/>
      <c r="G8081" s="12"/>
      <c r="H8081" s="12"/>
      <c r="I8081" s="7"/>
      <c r="J8081" s="7"/>
      <c r="K8081" s="7"/>
      <c r="L8081" s="7"/>
      <c r="M8081" s="7"/>
      <c r="N8081" s="7"/>
      <c r="O8081" s="9"/>
    </row>
    <row r="8082" spans="2:15" ht="37.200000000000003" customHeight="1">
      <c r="B8082" s="6" t="s">
        <v>26</v>
      </c>
      <c r="C8082" s="7" t="s">
        <v>27</v>
      </c>
      <c r="D8082" s="7"/>
      <c r="E8082" s="8" t="s">
        <v>3</v>
      </c>
      <c r="F8082" s="89" t="s">
        <v>531</v>
      </c>
      <c r="G8082" s="89"/>
      <c r="H8082" s="89"/>
      <c r="I8082" s="89"/>
      <c r="J8082" s="89"/>
      <c r="K8082" s="89"/>
      <c r="L8082" s="89"/>
      <c r="M8082" s="89"/>
      <c r="N8082" s="89"/>
      <c r="O8082" s="9"/>
    </row>
    <row r="8083" spans="2:15">
      <c r="B8083" s="6"/>
      <c r="C8083" s="7"/>
      <c r="D8083" s="7"/>
      <c r="E8083" s="8"/>
      <c r="F8083" s="13"/>
      <c r="G8083" s="13"/>
      <c r="H8083" s="13"/>
      <c r="I8083" s="13"/>
      <c r="J8083" s="13"/>
      <c r="K8083" s="13"/>
      <c r="L8083" s="13"/>
      <c r="M8083" s="13"/>
      <c r="N8083" s="13"/>
      <c r="O8083" s="9"/>
    </row>
    <row r="8084" spans="2:15">
      <c r="B8084" s="6" t="s">
        <v>28</v>
      </c>
      <c r="C8084" s="7" t="s">
        <v>29</v>
      </c>
      <c r="D8084" s="7"/>
      <c r="E8084" s="8" t="s">
        <v>3</v>
      </c>
      <c r="F8084" s="113"/>
      <c r="G8084" s="113"/>
      <c r="H8084" s="113"/>
      <c r="I8084" s="113"/>
      <c r="J8084" s="113"/>
      <c r="K8084" s="113"/>
      <c r="L8084" s="113"/>
      <c r="M8084" s="113"/>
      <c r="N8084" s="113"/>
      <c r="O8084" s="9"/>
    </row>
    <row r="8085" spans="2:15">
      <c r="B8085" s="6"/>
      <c r="C8085" s="7" t="s">
        <v>9</v>
      </c>
      <c r="D8085" s="11" t="s">
        <v>30</v>
      </c>
      <c r="E8085" s="8" t="s">
        <v>31</v>
      </c>
      <c r="F8085" s="88" t="s">
        <v>264</v>
      </c>
      <c r="G8085" s="88"/>
      <c r="H8085" s="88"/>
      <c r="I8085" s="88"/>
      <c r="J8085" s="88"/>
      <c r="K8085" s="88"/>
      <c r="L8085" s="88"/>
      <c r="M8085" s="88"/>
      <c r="N8085" s="88"/>
      <c r="O8085" s="9"/>
    </row>
    <row r="8086" spans="2:15">
      <c r="B8086" s="6"/>
      <c r="C8086" s="7" t="s">
        <v>12</v>
      </c>
      <c r="D8086" s="11" t="s">
        <v>32</v>
      </c>
      <c r="E8086" s="8" t="s">
        <v>3</v>
      </c>
      <c r="F8086" s="65" t="s">
        <v>1</v>
      </c>
      <c r="G8086" s="66" t="s">
        <v>35</v>
      </c>
      <c r="H8086" s="7"/>
      <c r="I8086" s="7"/>
      <c r="J8086" s="7"/>
      <c r="K8086" s="7"/>
      <c r="L8086" s="7"/>
      <c r="M8086" s="7"/>
      <c r="N8086" s="7"/>
      <c r="O8086" s="9"/>
    </row>
    <row r="8087" spans="2:15">
      <c r="B8087" s="6"/>
      <c r="C8087" s="7"/>
      <c r="D8087" s="11"/>
      <c r="E8087" s="8"/>
      <c r="F8087" s="65" t="s">
        <v>4</v>
      </c>
      <c r="G8087" s="67" t="s">
        <v>287</v>
      </c>
      <c r="H8087" s="7"/>
      <c r="I8087" s="7"/>
      <c r="J8087" s="7"/>
      <c r="K8087" s="7"/>
      <c r="L8087" s="7"/>
      <c r="M8087" s="7"/>
      <c r="N8087" s="7"/>
      <c r="O8087" s="9"/>
    </row>
    <row r="8088" spans="2:15">
      <c r="B8088" s="6"/>
      <c r="C8088" s="7"/>
      <c r="D8088" s="11"/>
      <c r="E8088" s="8"/>
      <c r="F8088" s="65" t="s">
        <v>6</v>
      </c>
      <c r="G8088" s="65" t="s">
        <v>36</v>
      </c>
      <c r="H8088" s="7"/>
      <c r="I8088" s="7"/>
      <c r="J8088" s="7"/>
      <c r="K8088" s="7"/>
      <c r="L8088" s="7"/>
      <c r="M8088" s="7"/>
      <c r="N8088" s="7"/>
      <c r="O8088" s="9"/>
    </row>
    <row r="8089" spans="2:15">
      <c r="B8089" s="6"/>
      <c r="C8089" s="7" t="s">
        <v>14</v>
      </c>
      <c r="D8089" s="11" t="s">
        <v>37</v>
      </c>
      <c r="E8089" s="8" t="s">
        <v>3</v>
      </c>
      <c r="F8089" s="88"/>
      <c r="G8089" s="88"/>
      <c r="H8089" s="88"/>
      <c r="I8089" s="88"/>
      <c r="J8089" s="88"/>
      <c r="K8089" s="88"/>
      <c r="L8089" s="88"/>
      <c r="M8089" s="88"/>
      <c r="N8089" s="88"/>
      <c r="O8089" s="9"/>
    </row>
    <row r="8090" spans="2:15">
      <c r="B8090" s="6"/>
      <c r="C8090" s="7"/>
      <c r="D8090" s="11"/>
      <c r="E8090" s="8"/>
      <c r="F8090" s="13"/>
      <c r="G8090" s="13"/>
      <c r="H8090" s="13"/>
      <c r="I8090" s="13"/>
      <c r="J8090" s="13"/>
      <c r="K8090" s="13"/>
      <c r="L8090" s="13"/>
      <c r="M8090" s="13"/>
      <c r="N8090" s="13"/>
      <c r="O8090" s="9"/>
    </row>
    <row r="8091" spans="2:15">
      <c r="B8091" s="6" t="s">
        <v>38</v>
      </c>
      <c r="C8091" s="7" t="s">
        <v>39</v>
      </c>
      <c r="D8091" s="7"/>
      <c r="E8091" s="11" t="s">
        <v>3</v>
      </c>
      <c r="F8091" s="11"/>
      <c r="G8091" s="11"/>
      <c r="H8091" s="11"/>
      <c r="I8091" s="11"/>
      <c r="J8091" s="11"/>
      <c r="K8091" s="11"/>
      <c r="L8091" s="11"/>
      <c r="M8091" s="11"/>
      <c r="N8091" s="11"/>
      <c r="O8091" s="9"/>
    </row>
    <row r="8092" spans="2:15" ht="47.4" thickBot="1">
      <c r="B8092" s="14"/>
      <c r="C8092" s="15" t="s">
        <v>40</v>
      </c>
      <c r="D8092" s="105" t="s">
        <v>41</v>
      </c>
      <c r="E8092" s="106"/>
      <c r="F8092" s="106"/>
      <c r="G8092" s="106"/>
      <c r="H8092" s="106"/>
      <c r="I8092" s="107"/>
      <c r="J8092" s="16" t="s">
        <v>42</v>
      </c>
      <c r="K8092" s="16" t="s">
        <v>43</v>
      </c>
      <c r="L8092" s="16" t="s">
        <v>44</v>
      </c>
      <c r="M8092" s="16" t="s">
        <v>45</v>
      </c>
      <c r="N8092" s="16" t="s">
        <v>46</v>
      </c>
      <c r="O8092" s="5"/>
    </row>
    <row r="8093" spans="2:15" ht="34.950000000000003" customHeight="1" thickTop="1">
      <c r="B8093" s="6"/>
      <c r="C8093" s="64">
        <v>1</v>
      </c>
      <c r="D8093" s="147" t="s">
        <v>382</v>
      </c>
      <c r="E8093" s="148"/>
      <c r="F8093" s="148"/>
      <c r="G8093" s="148"/>
      <c r="H8093" s="148"/>
      <c r="I8093" s="149"/>
      <c r="J8093" s="69" t="s">
        <v>47</v>
      </c>
      <c r="K8093" s="18">
        <f>48*1</f>
        <v>48</v>
      </c>
      <c r="L8093" s="19">
        <v>5</v>
      </c>
      <c r="M8093" s="24">
        <f>K8093*L8093</f>
        <v>240</v>
      </c>
      <c r="N8093" s="21">
        <f>M8093/1250</f>
        <v>0.192</v>
      </c>
      <c r="O8093" s="9"/>
    </row>
    <row r="8094" spans="2:15" ht="34.950000000000003" customHeight="1">
      <c r="B8094" s="6"/>
      <c r="C8094" s="64">
        <v>2</v>
      </c>
      <c r="D8094" s="141" t="s">
        <v>289</v>
      </c>
      <c r="E8094" s="142"/>
      <c r="F8094" s="142"/>
      <c r="G8094" s="142"/>
      <c r="H8094" s="142"/>
      <c r="I8094" s="143"/>
      <c r="J8094" s="68" t="s">
        <v>47</v>
      </c>
      <c r="K8094" s="18">
        <f t="shared" ref="K8094:K8099" si="100">48*1</f>
        <v>48</v>
      </c>
      <c r="L8094" s="19">
        <v>5</v>
      </c>
      <c r="M8094" s="20">
        <f t="shared" ref="M8094:M8099" si="101">K8094*L8094</f>
        <v>240</v>
      </c>
      <c r="N8094" s="21">
        <f t="shared" ref="N8094:N8099" si="102">M8094/1250</f>
        <v>0.192</v>
      </c>
      <c r="O8094" s="9"/>
    </row>
    <row r="8095" spans="2:15" ht="34.950000000000003" customHeight="1">
      <c r="B8095" s="6"/>
      <c r="C8095" s="64">
        <v>3</v>
      </c>
      <c r="D8095" s="141" t="s">
        <v>383</v>
      </c>
      <c r="E8095" s="142"/>
      <c r="F8095" s="142"/>
      <c r="G8095" s="142"/>
      <c r="H8095" s="142"/>
      <c r="I8095" s="143"/>
      <c r="J8095" s="70" t="s">
        <v>47</v>
      </c>
      <c r="K8095" s="18">
        <f t="shared" si="100"/>
        <v>48</v>
      </c>
      <c r="L8095" s="19">
        <v>5</v>
      </c>
      <c r="M8095" s="20">
        <f t="shared" si="101"/>
        <v>240</v>
      </c>
      <c r="N8095" s="21">
        <f t="shared" si="102"/>
        <v>0.192</v>
      </c>
      <c r="O8095" s="9"/>
    </row>
    <row r="8096" spans="2:15" ht="34.950000000000003" customHeight="1">
      <c r="B8096" s="6"/>
      <c r="C8096" s="64">
        <v>4</v>
      </c>
      <c r="D8096" s="141" t="s">
        <v>384</v>
      </c>
      <c r="E8096" s="142"/>
      <c r="F8096" s="142"/>
      <c r="G8096" s="142"/>
      <c r="H8096" s="142"/>
      <c r="I8096" s="143"/>
      <c r="J8096" s="70" t="s">
        <v>47</v>
      </c>
      <c r="K8096" s="18">
        <f t="shared" si="100"/>
        <v>48</v>
      </c>
      <c r="L8096" s="19">
        <v>5</v>
      </c>
      <c r="M8096" s="20">
        <f t="shared" si="101"/>
        <v>240</v>
      </c>
      <c r="N8096" s="21">
        <f t="shared" si="102"/>
        <v>0.192</v>
      </c>
      <c r="O8096" s="9"/>
    </row>
    <row r="8097" spans="2:15" ht="34.950000000000003" customHeight="1">
      <c r="B8097" s="6"/>
      <c r="C8097" s="64">
        <v>5</v>
      </c>
      <c r="D8097" s="141" t="s">
        <v>385</v>
      </c>
      <c r="E8097" s="142"/>
      <c r="F8097" s="142"/>
      <c r="G8097" s="142"/>
      <c r="H8097" s="142"/>
      <c r="I8097" s="143"/>
      <c r="J8097" s="70" t="s">
        <v>266</v>
      </c>
      <c r="K8097" s="18">
        <f t="shared" si="100"/>
        <v>48</v>
      </c>
      <c r="L8097" s="19">
        <v>5</v>
      </c>
      <c r="M8097" s="20">
        <f t="shared" si="101"/>
        <v>240</v>
      </c>
      <c r="N8097" s="21">
        <f t="shared" si="102"/>
        <v>0.192</v>
      </c>
      <c r="O8097" s="9"/>
    </row>
    <row r="8098" spans="2:15" ht="34.950000000000003" customHeight="1">
      <c r="B8098" s="6"/>
      <c r="C8098" s="64">
        <v>6</v>
      </c>
      <c r="D8098" s="141" t="s">
        <v>386</v>
      </c>
      <c r="E8098" s="142"/>
      <c r="F8098" s="142"/>
      <c r="G8098" s="142"/>
      <c r="H8098" s="142"/>
      <c r="I8098" s="143"/>
      <c r="J8098" s="70" t="s">
        <v>266</v>
      </c>
      <c r="K8098" s="18">
        <f t="shared" si="100"/>
        <v>48</v>
      </c>
      <c r="L8098" s="19">
        <v>5</v>
      </c>
      <c r="M8098" s="20">
        <f t="shared" si="101"/>
        <v>240</v>
      </c>
      <c r="N8098" s="21">
        <f t="shared" si="102"/>
        <v>0.192</v>
      </c>
      <c r="O8098" s="9"/>
    </row>
    <row r="8099" spans="2:15" ht="34.950000000000003" customHeight="1">
      <c r="B8099" s="6"/>
      <c r="C8099" s="64">
        <v>7</v>
      </c>
      <c r="D8099" s="144" t="s">
        <v>294</v>
      </c>
      <c r="E8099" s="145"/>
      <c r="F8099" s="145"/>
      <c r="G8099" s="145"/>
      <c r="H8099" s="145"/>
      <c r="I8099" s="146"/>
      <c r="J8099" s="70" t="s">
        <v>267</v>
      </c>
      <c r="K8099" s="18">
        <f t="shared" si="100"/>
        <v>48</v>
      </c>
      <c r="L8099" s="19">
        <v>5</v>
      </c>
      <c r="M8099" s="20">
        <f t="shared" si="101"/>
        <v>240</v>
      </c>
      <c r="N8099" s="21">
        <f t="shared" si="102"/>
        <v>0.192</v>
      </c>
      <c r="O8099" s="9"/>
    </row>
    <row r="8100" spans="2:15">
      <c r="B8100" s="14"/>
      <c r="C8100" s="118" t="s">
        <v>48</v>
      </c>
      <c r="D8100" s="119"/>
      <c r="E8100" s="119"/>
      <c r="F8100" s="119"/>
      <c r="G8100" s="119"/>
      <c r="H8100" s="119"/>
      <c r="I8100" s="119"/>
      <c r="J8100" s="119"/>
      <c r="K8100" s="119"/>
      <c r="L8100" s="119"/>
      <c r="M8100" s="25">
        <f>SUM(M8093:M8099)</f>
        <v>1680</v>
      </c>
      <c r="N8100" s="26">
        <f>SUM(N8093:N8099)</f>
        <v>1.3439999999999999</v>
      </c>
      <c r="O8100" s="5"/>
    </row>
    <row r="8101" spans="2:15">
      <c r="B8101" s="14"/>
      <c r="C8101" s="118" t="s">
        <v>49</v>
      </c>
      <c r="D8101" s="119"/>
      <c r="E8101" s="119"/>
      <c r="F8101" s="119"/>
      <c r="G8101" s="119"/>
      <c r="H8101" s="119"/>
      <c r="I8101" s="119"/>
      <c r="J8101" s="119"/>
      <c r="K8101" s="119"/>
      <c r="L8101" s="119"/>
      <c r="M8101" s="119"/>
      <c r="N8101" s="27" t="str">
        <f>ROUND(N8100,0)&amp;" Orang"</f>
        <v>1 Orang</v>
      </c>
      <c r="O8101" s="5"/>
    </row>
    <row r="8102" spans="2:15">
      <c r="B8102" s="14"/>
      <c r="C8102" s="4"/>
      <c r="D8102" s="4"/>
      <c r="E8102" s="4"/>
      <c r="F8102" s="4"/>
      <c r="G8102" s="4"/>
      <c r="H8102" s="4"/>
      <c r="I8102" s="4"/>
      <c r="J8102" s="4"/>
      <c r="K8102" s="4"/>
      <c r="L8102" s="4"/>
      <c r="M8102" s="4"/>
      <c r="N8102" s="4"/>
      <c r="O8102" s="5"/>
    </row>
    <row r="8103" spans="2:15">
      <c r="B8103" s="6" t="s">
        <v>50</v>
      </c>
      <c r="C8103" s="7" t="s">
        <v>51</v>
      </c>
      <c r="D8103" s="7"/>
      <c r="E8103" s="8" t="s">
        <v>3</v>
      </c>
      <c r="F8103" s="88"/>
      <c r="G8103" s="88"/>
      <c r="H8103" s="88"/>
      <c r="I8103" s="88"/>
      <c r="J8103" s="88"/>
      <c r="K8103" s="88"/>
      <c r="L8103" s="88"/>
      <c r="M8103" s="88"/>
      <c r="N8103" s="88"/>
      <c r="O8103" s="9"/>
    </row>
    <row r="8104" spans="2:15">
      <c r="B8104" s="6"/>
      <c r="C8104" s="28">
        <v>1</v>
      </c>
      <c r="D8104" s="88" t="s">
        <v>363</v>
      </c>
      <c r="E8104" s="110"/>
      <c r="F8104" s="110"/>
      <c r="G8104" s="110"/>
      <c r="H8104" s="110"/>
      <c r="I8104" s="110"/>
      <c r="J8104" s="110"/>
      <c r="K8104" s="110"/>
      <c r="L8104" s="110"/>
      <c r="M8104" s="110"/>
      <c r="N8104" s="110"/>
      <c r="O8104" s="9"/>
    </row>
    <row r="8105" spans="2:15">
      <c r="B8105" s="6"/>
      <c r="C8105" s="28">
        <v>2</v>
      </c>
      <c r="D8105" s="88" t="s">
        <v>364</v>
      </c>
      <c r="E8105" s="111"/>
      <c r="F8105" s="111"/>
      <c r="G8105" s="111"/>
      <c r="H8105" s="111"/>
      <c r="I8105" s="111"/>
      <c r="J8105" s="111"/>
      <c r="K8105" s="111"/>
      <c r="L8105" s="111"/>
      <c r="M8105" s="111"/>
      <c r="N8105" s="111"/>
      <c r="O8105" s="9"/>
    </row>
    <row r="8106" spans="2:15">
      <c r="B8106" s="6"/>
      <c r="C8106" s="28">
        <v>3</v>
      </c>
      <c r="D8106" s="88" t="s">
        <v>365</v>
      </c>
      <c r="E8106" s="111"/>
      <c r="F8106" s="111"/>
      <c r="G8106" s="111"/>
      <c r="H8106" s="111"/>
      <c r="I8106" s="111"/>
      <c r="J8106" s="111"/>
      <c r="K8106" s="111"/>
      <c r="L8106" s="111"/>
      <c r="M8106" s="111"/>
      <c r="N8106" s="111"/>
      <c r="O8106" s="9"/>
    </row>
    <row r="8107" spans="2:15">
      <c r="B8107" s="6"/>
      <c r="C8107" s="28">
        <v>4</v>
      </c>
      <c r="D8107" s="88" t="s">
        <v>366</v>
      </c>
      <c r="E8107" s="111"/>
      <c r="F8107" s="111"/>
      <c r="G8107" s="111"/>
      <c r="H8107" s="111"/>
      <c r="I8107" s="111"/>
      <c r="J8107" s="111"/>
      <c r="K8107" s="111"/>
      <c r="L8107" s="111"/>
      <c r="M8107" s="111"/>
      <c r="N8107" s="111"/>
      <c r="O8107" s="9"/>
    </row>
    <row r="8108" spans="2:15">
      <c r="B8108" s="6"/>
      <c r="C8108" s="28">
        <v>5</v>
      </c>
      <c r="D8108" s="88" t="s">
        <v>367</v>
      </c>
      <c r="E8108" s="111"/>
      <c r="F8108" s="111"/>
      <c r="G8108" s="111"/>
      <c r="H8108" s="111"/>
      <c r="I8108" s="111"/>
      <c r="J8108" s="111"/>
      <c r="K8108" s="111"/>
      <c r="L8108" s="111"/>
      <c r="M8108" s="111"/>
      <c r="N8108" s="111"/>
      <c r="O8108" s="9"/>
    </row>
    <row r="8109" spans="2:15">
      <c r="B8109" s="6"/>
      <c r="C8109" s="28">
        <v>6</v>
      </c>
      <c r="D8109" s="88" t="s">
        <v>368</v>
      </c>
      <c r="E8109" s="111"/>
      <c r="F8109" s="111"/>
      <c r="G8109" s="111"/>
      <c r="H8109" s="111"/>
      <c r="I8109" s="111"/>
      <c r="J8109" s="111"/>
      <c r="K8109" s="111"/>
      <c r="L8109" s="111"/>
      <c r="M8109" s="111"/>
      <c r="N8109" s="111"/>
      <c r="O8109" s="9"/>
    </row>
    <row r="8110" spans="2:15">
      <c r="B8110" s="6"/>
      <c r="C8110" s="28">
        <v>7</v>
      </c>
      <c r="D8110" s="88" t="s">
        <v>369</v>
      </c>
      <c r="E8110" s="111"/>
      <c r="F8110" s="111"/>
      <c r="G8110" s="111"/>
      <c r="H8110" s="111"/>
      <c r="I8110" s="111"/>
      <c r="J8110" s="111"/>
      <c r="K8110" s="111"/>
      <c r="L8110" s="111"/>
      <c r="M8110" s="111"/>
      <c r="N8110" s="111"/>
      <c r="O8110" s="9"/>
    </row>
    <row r="8111" spans="2:15">
      <c r="B8111" s="14"/>
      <c r="C8111" s="4"/>
      <c r="D8111" s="11"/>
      <c r="E8111" s="11"/>
      <c r="F8111" s="11"/>
      <c r="G8111" s="11"/>
      <c r="H8111" s="11"/>
      <c r="I8111" s="11"/>
      <c r="J8111" s="11"/>
      <c r="K8111" s="11"/>
      <c r="L8111" s="11"/>
      <c r="M8111" s="11"/>
      <c r="N8111" s="11"/>
      <c r="O8111" s="5"/>
    </row>
    <row r="8112" spans="2:15">
      <c r="B8112" s="6" t="s">
        <v>58</v>
      </c>
      <c r="C8112" s="7" t="s">
        <v>59</v>
      </c>
      <c r="D8112" s="7"/>
      <c r="E8112" s="11" t="s">
        <v>3</v>
      </c>
      <c r="F8112" s="11"/>
      <c r="G8112" s="11"/>
      <c r="H8112" s="11"/>
      <c r="I8112" s="11"/>
      <c r="J8112" s="11"/>
      <c r="K8112" s="11"/>
      <c r="L8112" s="11"/>
      <c r="M8112" s="11"/>
      <c r="N8112" s="11"/>
      <c r="O8112" s="9"/>
    </row>
    <row r="8113" spans="2:15">
      <c r="B8113" s="14"/>
      <c r="C8113" s="15" t="s">
        <v>40</v>
      </c>
      <c r="D8113" s="105" t="s">
        <v>59</v>
      </c>
      <c r="E8113" s="106"/>
      <c r="F8113" s="106"/>
      <c r="G8113" s="106"/>
      <c r="H8113" s="106"/>
      <c r="I8113" s="107"/>
      <c r="J8113" s="105" t="s">
        <v>60</v>
      </c>
      <c r="K8113" s="108"/>
      <c r="L8113" s="108"/>
      <c r="M8113" s="108"/>
      <c r="N8113" s="109"/>
      <c r="O8113" s="5"/>
    </row>
    <row r="8114" spans="2:15">
      <c r="B8114" s="3"/>
      <c r="C8114" s="29">
        <v>1</v>
      </c>
      <c r="D8114" s="98" t="s">
        <v>61</v>
      </c>
      <c r="E8114" s="99"/>
      <c r="F8114" s="99"/>
      <c r="G8114" s="99"/>
      <c r="H8114" s="99"/>
      <c r="I8114" s="100"/>
      <c r="J8114" s="98" t="s">
        <v>62</v>
      </c>
      <c r="K8114" s="99"/>
      <c r="L8114" s="99"/>
      <c r="M8114" s="99"/>
      <c r="N8114" s="100"/>
      <c r="O8114" s="5"/>
    </row>
    <row r="8115" spans="2:15">
      <c r="B8115" s="3"/>
      <c r="C8115" s="29">
        <v>2</v>
      </c>
      <c r="D8115" s="98" t="s">
        <v>63</v>
      </c>
      <c r="E8115" s="99"/>
      <c r="F8115" s="99"/>
      <c r="G8115" s="99"/>
      <c r="H8115" s="99"/>
      <c r="I8115" s="100"/>
      <c r="J8115" s="98" t="s">
        <v>64</v>
      </c>
      <c r="K8115" s="99"/>
      <c r="L8115" s="99"/>
      <c r="M8115" s="99"/>
      <c r="N8115" s="100"/>
      <c r="O8115" s="5"/>
    </row>
    <row r="8116" spans="2:15">
      <c r="B8116" s="3"/>
      <c r="C8116" s="29">
        <v>3</v>
      </c>
      <c r="D8116" s="98" t="s">
        <v>65</v>
      </c>
      <c r="E8116" s="99"/>
      <c r="F8116" s="99"/>
      <c r="G8116" s="99"/>
      <c r="H8116" s="99"/>
      <c r="I8116" s="100"/>
      <c r="J8116" s="98" t="s">
        <v>66</v>
      </c>
      <c r="K8116" s="99"/>
      <c r="L8116" s="99"/>
      <c r="M8116" s="99"/>
      <c r="N8116" s="100"/>
      <c r="O8116" s="5"/>
    </row>
    <row r="8117" spans="2:15">
      <c r="B8117" s="3"/>
      <c r="C8117" s="29">
        <v>4</v>
      </c>
      <c r="D8117" s="98" t="s">
        <v>67</v>
      </c>
      <c r="E8117" s="99"/>
      <c r="F8117" s="99"/>
      <c r="G8117" s="99"/>
      <c r="H8117" s="99"/>
      <c r="I8117" s="100"/>
      <c r="J8117" s="98" t="s">
        <v>68</v>
      </c>
      <c r="K8117" s="99"/>
      <c r="L8117" s="99"/>
      <c r="M8117" s="99"/>
      <c r="N8117" s="100"/>
      <c r="O8117" s="5"/>
    </row>
    <row r="8118" spans="2:15">
      <c r="B8118" s="3"/>
      <c r="C8118" s="29">
        <v>5</v>
      </c>
      <c r="D8118" s="98" t="s">
        <v>69</v>
      </c>
      <c r="E8118" s="99"/>
      <c r="F8118" s="99"/>
      <c r="G8118" s="99"/>
      <c r="H8118" s="99"/>
      <c r="I8118" s="100"/>
      <c r="J8118" s="98" t="s">
        <v>70</v>
      </c>
      <c r="K8118" s="99"/>
      <c r="L8118" s="99"/>
      <c r="M8118" s="99"/>
      <c r="N8118" s="100"/>
      <c r="O8118" s="5"/>
    </row>
    <row r="8119" spans="2:15">
      <c r="B8119" s="3"/>
      <c r="C8119" s="4"/>
      <c r="D8119" s="4"/>
      <c r="E8119" s="4"/>
      <c r="F8119" s="30"/>
      <c r="G8119" s="30"/>
      <c r="H8119" s="30"/>
      <c r="I8119" s="30"/>
      <c r="J8119" s="30"/>
      <c r="K8119" s="30"/>
      <c r="L8119" s="30"/>
      <c r="M8119" s="30"/>
      <c r="N8119" s="30"/>
      <c r="O8119" s="5"/>
    </row>
    <row r="8120" spans="2:15">
      <c r="B8120" s="6" t="s">
        <v>71</v>
      </c>
      <c r="C8120" s="7" t="s">
        <v>72</v>
      </c>
      <c r="D8120" s="11"/>
      <c r="E8120" s="11" t="s">
        <v>3</v>
      </c>
      <c r="F8120" s="11"/>
      <c r="G8120" s="11"/>
      <c r="H8120" s="11"/>
      <c r="I8120" s="11"/>
      <c r="J8120" s="11"/>
      <c r="K8120" s="11"/>
      <c r="L8120" s="11"/>
      <c r="M8120" s="11"/>
      <c r="N8120" s="11"/>
      <c r="O8120" s="9"/>
    </row>
    <row r="8121" spans="2:15">
      <c r="B8121" s="14"/>
      <c r="C8121" s="15" t="s">
        <v>40</v>
      </c>
      <c r="D8121" s="105" t="s">
        <v>72</v>
      </c>
      <c r="E8121" s="106"/>
      <c r="F8121" s="106"/>
      <c r="G8121" s="106"/>
      <c r="H8121" s="106"/>
      <c r="I8121" s="107"/>
      <c r="J8121" s="105" t="s">
        <v>60</v>
      </c>
      <c r="K8121" s="108"/>
      <c r="L8121" s="108"/>
      <c r="M8121" s="108"/>
      <c r="N8121" s="109"/>
      <c r="O8121" s="5"/>
    </row>
    <row r="8122" spans="2:15">
      <c r="B8122" s="3"/>
      <c r="C8122" s="29">
        <v>1</v>
      </c>
      <c r="D8122" s="98" t="s">
        <v>61</v>
      </c>
      <c r="E8122" s="99"/>
      <c r="F8122" s="99"/>
      <c r="G8122" s="99"/>
      <c r="H8122" s="99"/>
      <c r="I8122" s="100"/>
      <c r="J8122" s="98" t="s">
        <v>62</v>
      </c>
      <c r="K8122" s="99"/>
      <c r="L8122" s="99"/>
      <c r="M8122" s="99"/>
      <c r="N8122" s="100"/>
      <c r="O8122" s="5"/>
    </row>
    <row r="8123" spans="2:15">
      <c r="B8123" s="3"/>
      <c r="C8123" s="29">
        <v>2</v>
      </c>
      <c r="D8123" s="98" t="s">
        <v>65</v>
      </c>
      <c r="E8123" s="99"/>
      <c r="F8123" s="99"/>
      <c r="G8123" s="99"/>
      <c r="H8123" s="99"/>
      <c r="I8123" s="100"/>
      <c r="J8123" s="98" t="s">
        <v>66</v>
      </c>
      <c r="K8123" s="99"/>
      <c r="L8123" s="99"/>
      <c r="M8123" s="99"/>
      <c r="N8123" s="100"/>
      <c r="O8123" s="5"/>
    </row>
    <row r="8124" spans="2:15">
      <c r="B8124" s="3"/>
      <c r="C8124" s="29">
        <v>3</v>
      </c>
      <c r="D8124" s="98" t="s">
        <v>73</v>
      </c>
      <c r="E8124" s="99"/>
      <c r="F8124" s="99"/>
      <c r="G8124" s="99"/>
      <c r="H8124" s="99"/>
      <c r="I8124" s="100"/>
      <c r="J8124" s="98" t="s">
        <v>66</v>
      </c>
      <c r="K8124" s="99"/>
      <c r="L8124" s="99"/>
      <c r="M8124" s="99"/>
      <c r="N8124" s="100"/>
      <c r="O8124" s="5"/>
    </row>
    <row r="8125" spans="2:15">
      <c r="B8125" s="3"/>
      <c r="C8125" s="29">
        <v>4</v>
      </c>
      <c r="D8125" s="98" t="s">
        <v>74</v>
      </c>
      <c r="E8125" s="99"/>
      <c r="F8125" s="99"/>
      <c r="G8125" s="99"/>
      <c r="H8125" s="99"/>
      <c r="I8125" s="100"/>
      <c r="J8125" s="98" t="s">
        <v>75</v>
      </c>
      <c r="K8125" s="99"/>
      <c r="L8125" s="99"/>
      <c r="M8125" s="99"/>
      <c r="N8125" s="100"/>
      <c r="O8125" s="5"/>
    </row>
    <row r="8126" spans="2:15">
      <c r="B8126" s="3"/>
      <c r="C8126" s="29">
        <v>5</v>
      </c>
      <c r="D8126" s="98" t="s">
        <v>76</v>
      </c>
      <c r="E8126" s="99"/>
      <c r="F8126" s="99"/>
      <c r="G8126" s="99"/>
      <c r="H8126" s="99"/>
      <c r="I8126" s="100"/>
      <c r="J8126" s="98" t="s">
        <v>77</v>
      </c>
      <c r="K8126" s="99"/>
      <c r="L8126" s="99"/>
      <c r="M8126" s="99"/>
      <c r="N8126" s="100"/>
      <c r="O8126" s="5"/>
    </row>
    <row r="8127" spans="2:15">
      <c r="B8127" s="3"/>
      <c r="C8127" s="4"/>
      <c r="D8127" s="4"/>
      <c r="E8127" s="4"/>
      <c r="F8127" s="4"/>
      <c r="G8127" s="4"/>
      <c r="H8127" s="4"/>
      <c r="I8127" s="4"/>
      <c r="J8127" s="4"/>
      <c r="K8127" s="4"/>
      <c r="L8127" s="4"/>
      <c r="M8127" s="4"/>
      <c r="N8127" s="4"/>
      <c r="O8127" s="5"/>
    </row>
    <row r="8128" spans="2:15">
      <c r="B8128" s="6" t="s">
        <v>78</v>
      </c>
      <c r="C8128" s="7" t="s">
        <v>79</v>
      </c>
      <c r="D8128" s="7"/>
      <c r="E8128" s="8" t="s">
        <v>3</v>
      </c>
      <c r="F8128" s="11"/>
      <c r="G8128" s="11"/>
      <c r="H8128" s="11"/>
      <c r="I8128" s="11"/>
      <c r="J8128" s="11"/>
      <c r="K8128" s="11"/>
      <c r="L8128" s="11"/>
      <c r="M8128" s="11"/>
      <c r="N8128" s="11"/>
      <c r="O8128" s="9"/>
    </row>
    <row r="8129" spans="2:15">
      <c r="B8129" s="14"/>
      <c r="C8129" s="31" t="s">
        <v>40</v>
      </c>
      <c r="D8129" s="102" t="s">
        <v>80</v>
      </c>
      <c r="E8129" s="103"/>
      <c r="F8129" s="103"/>
      <c r="G8129" s="103"/>
      <c r="H8129" s="103"/>
      <c r="I8129" s="103"/>
      <c r="J8129" s="103"/>
      <c r="K8129" s="103"/>
      <c r="L8129" s="103"/>
      <c r="M8129" s="103"/>
      <c r="N8129" s="104"/>
      <c r="O8129" s="5"/>
    </row>
    <row r="8130" spans="2:15">
      <c r="B8130" s="6"/>
      <c r="C8130" s="29">
        <v>1</v>
      </c>
      <c r="D8130" s="98" t="s">
        <v>81</v>
      </c>
      <c r="E8130" s="99"/>
      <c r="F8130" s="99"/>
      <c r="G8130" s="99"/>
      <c r="H8130" s="99"/>
      <c r="I8130" s="99"/>
      <c r="J8130" s="99"/>
      <c r="K8130" s="99"/>
      <c r="L8130" s="99"/>
      <c r="M8130" s="99"/>
      <c r="N8130" s="100"/>
      <c r="O8130" s="9"/>
    </row>
    <row r="8131" spans="2:15">
      <c r="B8131" s="6"/>
      <c r="C8131" s="29">
        <v>2</v>
      </c>
      <c r="D8131" s="98" t="s">
        <v>82</v>
      </c>
      <c r="E8131" s="99"/>
      <c r="F8131" s="99"/>
      <c r="G8131" s="99"/>
      <c r="H8131" s="99"/>
      <c r="I8131" s="99"/>
      <c r="J8131" s="99"/>
      <c r="K8131" s="99"/>
      <c r="L8131" s="99"/>
      <c r="M8131" s="99"/>
      <c r="N8131" s="100"/>
      <c r="O8131" s="9"/>
    </row>
    <row r="8132" spans="2:15">
      <c r="B8132" s="32"/>
      <c r="C8132" s="29">
        <v>3</v>
      </c>
      <c r="D8132" s="98" t="s">
        <v>83</v>
      </c>
      <c r="E8132" s="99"/>
      <c r="F8132" s="99"/>
      <c r="G8132" s="99"/>
      <c r="H8132" s="99"/>
      <c r="I8132" s="99"/>
      <c r="J8132" s="99"/>
      <c r="K8132" s="99"/>
      <c r="L8132" s="99"/>
      <c r="M8132" s="99"/>
      <c r="N8132" s="100"/>
      <c r="O8132" s="33"/>
    </row>
    <row r="8133" spans="2:15">
      <c r="B8133" s="32"/>
      <c r="C8133" s="29">
        <v>4</v>
      </c>
      <c r="D8133" s="98" t="s">
        <v>84</v>
      </c>
      <c r="E8133" s="99"/>
      <c r="F8133" s="99"/>
      <c r="G8133" s="99"/>
      <c r="H8133" s="99"/>
      <c r="I8133" s="99"/>
      <c r="J8133" s="99"/>
      <c r="K8133" s="99"/>
      <c r="L8133" s="99"/>
      <c r="M8133" s="99"/>
      <c r="N8133" s="100"/>
      <c r="O8133" s="33"/>
    </row>
    <row r="8134" spans="2:15">
      <c r="B8134" s="32"/>
      <c r="C8134" s="29">
        <v>5</v>
      </c>
      <c r="D8134" s="98" t="s">
        <v>85</v>
      </c>
      <c r="E8134" s="99"/>
      <c r="F8134" s="99"/>
      <c r="G8134" s="99"/>
      <c r="H8134" s="99"/>
      <c r="I8134" s="99"/>
      <c r="J8134" s="99"/>
      <c r="K8134" s="99"/>
      <c r="L8134" s="99"/>
      <c r="M8134" s="99"/>
      <c r="N8134" s="100"/>
      <c r="O8134" s="9"/>
    </row>
    <row r="8135" spans="2:15">
      <c r="B8135" s="3"/>
      <c r="C8135" s="4"/>
      <c r="D8135" s="4"/>
      <c r="E8135" s="34"/>
      <c r="F8135" s="101"/>
      <c r="G8135" s="101"/>
      <c r="H8135" s="101"/>
      <c r="I8135" s="101"/>
      <c r="J8135" s="101"/>
      <c r="K8135" s="101"/>
      <c r="L8135" s="101"/>
      <c r="M8135" s="101"/>
      <c r="N8135" s="101"/>
      <c r="O8135" s="5"/>
    </row>
    <row r="8136" spans="2:15">
      <c r="B8136" s="6" t="s">
        <v>86</v>
      </c>
      <c r="C8136" s="7" t="s">
        <v>87</v>
      </c>
      <c r="D8136" s="7"/>
      <c r="E8136" s="8" t="s">
        <v>3</v>
      </c>
      <c r="F8136" s="11"/>
      <c r="G8136" s="11"/>
      <c r="H8136" s="11"/>
      <c r="I8136" s="11"/>
      <c r="J8136" s="11"/>
      <c r="K8136" s="11"/>
      <c r="L8136" s="11"/>
      <c r="M8136" s="11"/>
      <c r="N8136" s="11"/>
      <c r="O8136" s="9"/>
    </row>
    <row r="8137" spans="2:15">
      <c r="B8137" s="14"/>
      <c r="C8137" s="31" t="s">
        <v>40</v>
      </c>
      <c r="D8137" s="102" t="s">
        <v>80</v>
      </c>
      <c r="E8137" s="103"/>
      <c r="F8137" s="103"/>
      <c r="G8137" s="103"/>
      <c r="H8137" s="103"/>
      <c r="I8137" s="103"/>
      <c r="J8137" s="103"/>
      <c r="K8137" s="103"/>
      <c r="L8137" s="103"/>
      <c r="M8137" s="103"/>
      <c r="N8137" s="104"/>
      <c r="O8137" s="5"/>
    </row>
    <row r="8138" spans="2:15">
      <c r="B8138" s="6"/>
      <c r="C8138" s="29">
        <v>1</v>
      </c>
      <c r="D8138" s="98" t="s">
        <v>88</v>
      </c>
      <c r="E8138" s="99"/>
      <c r="F8138" s="99"/>
      <c r="G8138" s="99"/>
      <c r="H8138" s="99"/>
      <c r="I8138" s="99"/>
      <c r="J8138" s="99"/>
      <c r="K8138" s="99"/>
      <c r="L8138" s="99"/>
      <c r="M8138" s="99"/>
      <c r="N8138" s="100"/>
      <c r="O8138" s="9"/>
    </row>
    <row r="8139" spans="2:15">
      <c r="B8139" s="6"/>
      <c r="C8139" s="29">
        <v>2</v>
      </c>
      <c r="D8139" s="98" t="s">
        <v>89</v>
      </c>
      <c r="E8139" s="99"/>
      <c r="F8139" s="99"/>
      <c r="G8139" s="99"/>
      <c r="H8139" s="99"/>
      <c r="I8139" s="99"/>
      <c r="J8139" s="99"/>
      <c r="K8139" s="99"/>
      <c r="L8139" s="99"/>
      <c r="M8139" s="99"/>
      <c r="N8139" s="100"/>
      <c r="O8139" s="9"/>
    </row>
    <row r="8140" spans="2:15">
      <c r="B8140" s="32"/>
      <c r="C8140" s="29">
        <v>3</v>
      </c>
      <c r="D8140" s="98" t="s">
        <v>90</v>
      </c>
      <c r="E8140" s="99"/>
      <c r="F8140" s="99"/>
      <c r="G8140" s="99"/>
      <c r="H8140" s="99"/>
      <c r="I8140" s="99"/>
      <c r="J8140" s="99"/>
      <c r="K8140" s="99"/>
      <c r="L8140" s="99"/>
      <c r="M8140" s="99"/>
      <c r="N8140" s="100"/>
      <c r="O8140" s="33"/>
    </row>
    <row r="8141" spans="2:15">
      <c r="B8141" s="32"/>
      <c r="C8141" s="29">
        <v>4</v>
      </c>
      <c r="D8141" s="98" t="s">
        <v>91</v>
      </c>
      <c r="E8141" s="99"/>
      <c r="F8141" s="99"/>
      <c r="G8141" s="99"/>
      <c r="H8141" s="99"/>
      <c r="I8141" s="99"/>
      <c r="J8141" s="99"/>
      <c r="K8141" s="99"/>
      <c r="L8141" s="99"/>
      <c r="M8141" s="99"/>
      <c r="N8141" s="100"/>
      <c r="O8141" s="33"/>
    </row>
    <row r="8142" spans="2:15">
      <c r="B8142" s="32"/>
      <c r="C8142" s="29">
        <v>5</v>
      </c>
      <c r="D8142" s="98" t="s">
        <v>92</v>
      </c>
      <c r="E8142" s="99"/>
      <c r="F8142" s="99"/>
      <c r="G8142" s="99"/>
      <c r="H8142" s="99"/>
      <c r="I8142" s="99"/>
      <c r="J8142" s="99"/>
      <c r="K8142" s="99"/>
      <c r="L8142" s="99"/>
      <c r="M8142" s="99"/>
      <c r="N8142" s="100"/>
      <c r="O8142" s="9"/>
    </row>
    <row r="8143" spans="2:15">
      <c r="B8143" s="32"/>
      <c r="C8143" s="28"/>
      <c r="D8143" s="13"/>
      <c r="E8143" s="35"/>
      <c r="F8143" s="35"/>
      <c r="G8143" s="35"/>
      <c r="H8143" s="35"/>
      <c r="I8143" s="35"/>
      <c r="J8143" s="35"/>
      <c r="K8143" s="35"/>
      <c r="L8143" s="35"/>
      <c r="M8143" s="35"/>
      <c r="N8143" s="35"/>
      <c r="O8143" s="9"/>
    </row>
    <row r="8144" spans="2:15">
      <c r="B8144" s="6" t="s">
        <v>93</v>
      </c>
      <c r="C8144" s="7" t="s">
        <v>94</v>
      </c>
      <c r="D8144" s="7"/>
      <c r="E8144" s="8" t="s">
        <v>3</v>
      </c>
      <c r="F8144" s="11"/>
      <c r="G8144" s="11"/>
      <c r="H8144" s="11"/>
      <c r="I8144" s="11"/>
      <c r="J8144" s="11"/>
      <c r="K8144" s="11"/>
      <c r="L8144" s="11"/>
      <c r="M8144" s="11"/>
      <c r="N8144" s="11"/>
      <c r="O8144" s="9"/>
    </row>
    <row r="8145" spans="2:15">
      <c r="B8145" s="14"/>
      <c r="C8145" s="31" t="s">
        <v>40</v>
      </c>
      <c r="D8145" s="95" t="s">
        <v>95</v>
      </c>
      <c r="E8145" s="96"/>
      <c r="F8145" s="96"/>
      <c r="G8145" s="96"/>
      <c r="H8145" s="97"/>
      <c r="I8145" s="95" t="s">
        <v>96</v>
      </c>
      <c r="J8145" s="96"/>
      <c r="K8145" s="97"/>
      <c r="L8145" s="95" t="s">
        <v>97</v>
      </c>
      <c r="M8145" s="96"/>
      <c r="N8145" s="97"/>
      <c r="O8145" s="5"/>
    </row>
    <row r="8146" spans="2:15">
      <c r="B8146" s="14"/>
      <c r="C8146" s="29">
        <v>1</v>
      </c>
      <c r="D8146" s="91" t="s">
        <v>16</v>
      </c>
      <c r="E8146" s="92"/>
      <c r="F8146" s="92"/>
      <c r="G8146" s="92"/>
      <c r="H8146" s="93"/>
      <c r="I8146" s="91" t="s">
        <v>99</v>
      </c>
      <c r="J8146" s="92"/>
      <c r="K8146" s="93"/>
      <c r="L8146" s="91" t="s">
        <v>100</v>
      </c>
      <c r="M8146" s="92"/>
      <c r="N8146" s="93"/>
      <c r="O8146" s="5"/>
    </row>
    <row r="8147" spans="2:15">
      <c r="B8147" s="14"/>
      <c r="C8147" s="29">
        <v>2</v>
      </c>
      <c r="D8147" s="91" t="s">
        <v>101</v>
      </c>
      <c r="E8147" s="92"/>
      <c r="F8147" s="92"/>
      <c r="G8147" s="92"/>
      <c r="H8147" s="93"/>
      <c r="I8147" s="91" t="s">
        <v>99</v>
      </c>
      <c r="J8147" s="92"/>
      <c r="K8147" s="93"/>
      <c r="L8147" s="91" t="s">
        <v>100</v>
      </c>
      <c r="M8147" s="92"/>
      <c r="N8147" s="93"/>
      <c r="O8147" s="5"/>
    </row>
    <row r="8148" spans="2:15">
      <c r="B8148" s="14"/>
      <c r="C8148" s="29">
        <v>3</v>
      </c>
      <c r="D8148" s="91" t="s">
        <v>277</v>
      </c>
      <c r="E8148" s="92"/>
      <c r="F8148" s="92"/>
      <c r="G8148" s="92"/>
      <c r="H8148" s="93"/>
      <c r="I8148" s="91" t="s">
        <v>99</v>
      </c>
      <c r="J8148" s="92"/>
      <c r="K8148" s="93"/>
      <c r="L8148" s="91" t="s">
        <v>275</v>
      </c>
      <c r="M8148" s="92"/>
      <c r="N8148" s="93"/>
      <c r="O8148" s="5"/>
    </row>
    <row r="8149" spans="2:15">
      <c r="B8149" s="3"/>
      <c r="C8149" s="4"/>
      <c r="D8149" s="4"/>
      <c r="E8149" s="4"/>
      <c r="F8149" s="4"/>
      <c r="G8149" s="4"/>
      <c r="H8149" s="4"/>
      <c r="I8149" s="4"/>
      <c r="J8149" s="4"/>
      <c r="K8149" s="4"/>
      <c r="L8149" s="4"/>
      <c r="M8149" s="4"/>
      <c r="N8149" s="4"/>
      <c r="O8149" s="5"/>
    </row>
    <row r="8150" spans="2:15">
      <c r="B8150" s="6" t="s">
        <v>102</v>
      </c>
      <c r="C8150" s="7" t="s">
        <v>103</v>
      </c>
      <c r="D8150" s="7"/>
      <c r="E8150" s="7" t="s">
        <v>3</v>
      </c>
      <c r="F8150" s="7"/>
      <c r="G8150" s="7"/>
      <c r="H8150" s="7"/>
      <c r="I8150" s="11"/>
      <c r="J8150" s="11"/>
      <c r="K8150" s="11"/>
      <c r="L8150" s="11"/>
      <c r="M8150" s="11"/>
      <c r="N8150" s="11"/>
      <c r="O8150" s="9"/>
    </row>
    <row r="8151" spans="2:15">
      <c r="B8151" s="14"/>
      <c r="C8151" s="31" t="s">
        <v>40</v>
      </c>
      <c r="D8151" s="95" t="s">
        <v>104</v>
      </c>
      <c r="E8151" s="96"/>
      <c r="F8151" s="96"/>
      <c r="G8151" s="96"/>
      <c r="H8151" s="96"/>
      <c r="I8151" s="96"/>
      <c r="J8151" s="97"/>
      <c r="K8151" s="95" t="s">
        <v>105</v>
      </c>
      <c r="L8151" s="96"/>
      <c r="M8151" s="96"/>
      <c r="N8151" s="97"/>
      <c r="O8151" s="5"/>
    </row>
    <row r="8152" spans="2:15">
      <c r="B8152" s="6"/>
      <c r="C8152" s="29">
        <v>1</v>
      </c>
      <c r="D8152" s="91" t="s">
        <v>106</v>
      </c>
      <c r="E8152" s="92"/>
      <c r="F8152" s="92"/>
      <c r="G8152" s="92"/>
      <c r="H8152" s="92"/>
      <c r="I8152" s="92"/>
      <c r="J8152" s="93"/>
      <c r="K8152" s="91" t="s">
        <v>648</v>
      </c>
      <c r="L8152" s="92"/>
      <c r="M8152" s="92"/>
      <c r="N8152" s="93"/>
      <c r="O8152" s="9"/>
    </row>
    <row r="8153" spans="2:15">
      <c r="B8153" s="6"/>
      <c r="C8153" s="29">
        <v>2</v>
      </c>
      <c r="D8153" s="91" t="s">
        <v>108</v>
      </c>
      <c r="E8153" s="92"/>
      <c r="F8153" s="92"/>
      <c r="G8153" s="92"/>
      <c r="H8153" s="92"/>
      <c r="I8153" s="92"/>
      <c r="J8153" s="93"/>
      <c r="K8153" s="91" t="s">
        <v>109</v>
      </c>
      <c r="L8153" s="92"/>
      <c r="M8153" s="92"/>
      <c r="N8153" s="93"/>
      <c r="O8153" s="9"/>
    </row>
    <row r="8154" spans="2:15">
      <c r="B8154" s="6"/>
      <c r="C8154" s="29">
        <v>3</v>
      </c>
      <c r="D8154" s="91" t="s">
        <v>110</v>
      </c>
      <c r="E8154" s="92"/>
      <c r="F8154" s="92"/>
      <c r="G8154" s="92"/>
      <c r="H8154" s="92"/>
      <c r="I8154" s="92"/>
      <c r="J8154" s="93"/>
      <c r="K8154" s="91" t="s">
        <v>111</v>
      </c>
      <c r="L8154" s="92"/>
      <c r="M8154" s="92"/>
      <c r="N8154" s="93"/>
      <c r="O8154" s="9"/>
    </row>
    <row r="8155" spans="2:15">
      <c r="B8155" s="6"/>
      <c r="C8155" s="29">
        <v>4</v>
      </c>
      <c r="D8155" s="91" t="s">
        <v>112</v>
      </c>
      <c r="E8155" s="92"/>
      <c r="F8155" s="92"/>
      <c r="G8155" s="92"/>
      <c r="H8155" s="92"/>
      <c r="I8155" s="92"/>
      <c r="J8155" s="93"/>
      <c r="K8155" s="91" t="s">
        <v>113</v>
      </c>
      <c r="L8155" s="92"/>
      <c r="M8155" s="92"/>
      <c r="N8155" s="93"/>
      <c r="O8155" s="9"/>
    </row>
    <row r="8156" spans="2:15">
      <c r="B8156" s="6"/>
      <c r="C8156" s="29">
        <v>5</v>
      </c>
      <c r="D8156" s="91" t="s">
        <v>114</v>
      </c>
      <c r="E8156" s="92"/>
      <c r="F8156" s="92"/>
      <c r="G8156" s="92"/>
      <c r="H8156" s="92"/>
      <c r="I8156" s="92"/>
      <c r="J8156" s="93"/>
      <c r="K8156" s="91" t="s">
        <v>115</v>
      </c>
      <c r="L8156" s="92"/>
      <c r="M8156" s="92"/>
      <c r="N8156" s="93"/>
      <c r="O8156" s="9"/>
    </row>
    <row r="8157" spans="2:15">
      <c r="B8157" s="6"/>
      <c r="C8157" s="29">
        <v>6</v>
      </c>
      <c r="D8157" s="91" t="s">
        <v>116</v>
      </c>
      <c r="E8157" s="92"/>
      <c r="F8157" s="92"/>
      <c r="G8157" s="92"/>
      <c r="H8157" s="92"/>
      <c r="I8157" s="92"/>
      <c r="J8157" s="93"/>
      <c r="K8157" s="91" t="s">
        <v>117</v>
      </c>
      <c r="L8157" s="92"/>
      <c r="M8157" s="92"/>
      <c r="N8157" s="93"/>
      <c r="O8157" s="9"/>
    </row>
    <row r="8158" spans="2:15">
      <c r="B8158" s="6"/>
      <c r="C8158" s="29">
        <v>7</v>
      </c>
      <c r="D8158" s="91" t="s">
        <v>118</v>
      </c>
      <c r="E8158" s="92"/>
      <c r="F8158" s="92"/>
      <c r="G8158" s="92"/>
      <c r="H8158" s="92"/>
      <c r="I8158" s="92"/>
      <c r="J8158" s="93"/>
      <c r="K8158" s="91" t="s">
        <v>119</v>
      </c>
      <c r="L8158" s="92"/>
      <c r="M8158" s="92"/>
      <c r="N8158" s="93"/>
      <c r="O8158" s="9"/>
    </row>
    <row r="8159" spans="2:15">
      <c r="B8159" s="6"/>
      <c r="C8159" s="29">
        <v>8</v>
      </c>
      <c r="D8159" s="91" t="s">
        <v>120</v>
      </c>
      <c r="E8159" s="92"/>
      <c r="F8159" s="92"/>
      <c r="G8159" s="92"/>
      <c r="H8159" s="92"/>
      <c r="I8159" s="92"/>
      <c r="J8159" s="93"/>
      <c r="K8159" s="91" t="s">
        <v>121</v>
      </c>
      <c r="L8159" s="92"/>
      <c r="M8159" s="92"/>
      <c r="N8159" s="93"/>
      <c r="O8159" s="9"/>
    </row>
    <row r="8160" spans="2:15">
      <c r="B8160" s="6"/>
      <c r="C8160" s="29">
        <v>9</v>
      </c>
      <c r="D8160" s="91" t="s">
        <v>122</v>
      </c>
      <c r="E8160" s="92"/>
      <c r="F8160" s="92"/>
      <c r="G8160" s="92"/>
      <c r="H8160" s="92"/>
      <c r="I8160" s="92"/>
      <c r="J8160" s="93"/>
      <c r="K8160" s="91" t="s">
        <v>123</v>
      </c>
      <c r="L8160" s="92"/>
      <c r="M8160" s="92"/>
      <c r="N8160" s="93"/>
      <c r="O8160" s="9"/>
    </row>
    <row r="8161" spans="2:15">
      <c r="B8161" s="14"/>
      <c r="C8161" s="36"/>
      <c r="D8161" s="36"/>
      <c r="E8161" s="36"/>
      <c r="F8161" s="36"/>
      <c r="G8161" s="36"/>
      <c r="H8161" s="36"/>
      <c r="I8161" s="4"/>
      <c r="J8161" s="4"/>
      <c r="K8161" s="4"/>
      <c r="L8161" s="4"/>
      <c r="M8161" s="4"/>
      <c r="N8161" s="4"/>
      <c r="O8161" s="5"/>
    </row>
    <row r="8162" spans="2:15">
      <c r="B8162" s="6" t="s">
        <v>124</v>
      </c>
      <c r="C8162" s="94" t="s">
        <v>125</v>
      </c>
      <c r="D8162" s="94"/>
      <c r="E8162" s="11" t="s">
        <v>3</v>
      </c>
      <c r="F8162" s="11"/>
      <c r="G8162" s="11"/>
      <c r="H8162" s="11"/>
      <c r="I8162" s="11"/>
      <c r="J8162" s="11"/>
      <c r="K8162" s="11"/>
      <c r="L8162" s="11"/>
      <c r="M8162" s="11"/>
      <c r="N8162" s="11"/>
      <c r="O8162" s="9"/>
    </row>
    <row r="8163" spans="2:15">
      <c r="B8163" s="14"/>
      <c r="C8163" s="31" t="s">
        <v>40</v>
      </c>
      <c r="D8163" s="95" t="s">
        <v>126</v>
      </c>
      <c r="E8163" s="96"/>
      <c r="F8163" s="96"/>
      <c r="G8163" s="96"/>
      <c r="H8163" s="96"/>
      <c r="I8163" s="96"/>
      <c r="J8163" s="97"/>
      <c r="K8163" s="95" t="s">
        <v>127</v>
      </c>
      <c r="L8163" s="96"/>
      <c r="M8163" s="96"/>
      <c r="N8163" s="97"/>
      <c r="O8163" s="5"/>
    </row>
    <row r="8164" spans="2:15">
      <c r="B8164" s="6"/>
      <c r="C8164" s="29">
        <v>1</v>
      </c>
      <c r="D8164" s="91" t="s">
        <v>11</v>
      </c>
      <c r="E8164" s="92"/>
      <c r="F8164" s="92"/>
      <c r="G8164" s="92"/>
      <c r="H8164" s="92"/>
      <c r="I8164" s="92"/>
      <c r="J8164" s="93"/>
      <c r="K8164" s="91" t="s">
        <v>11</v>
      </c>
      <c r="L8164" s="92"/>
      <c r="M8164" s="92"/>
      <c r="N8164" s="93"/>
      <c r="O8164" s="9"/>
    </row>
    <row r="8165" spans="2:15">
      <c r="B8165" s="6"/>
      <c r="C8165" s="29">
        <v>2</v>
      </c>
      <c r="D8165" s="91" t="s">
        <v>11</v>
      </c>
      <c r="E8165" s="92"/>
      <c r="F8165" s="92"/>
      <c r="G8165" s="92"/>
      <c r="H8165" s="92"/>
      <c r="I8165" s="92"/>
      <c r="J8165" s="93"/>
      <c r="K8165" s="91" t="s">
        <v>11</v>
      </c>
      <c r="L8165" s="92"/>
      <c r="M8165" s="92"/>
      <c r="N8165" s="93"/>
      <c r="O8165" s="9"/>
    </row>
    <row r="8166" spans="2:15">
      <c r="B8166" s="3"/>
      <c r="C8166" s="4"/>
      <c r="D8166" s="4"/>
      <c r="E8166" s="4"/>
      <c r="F8166" s="30"/>
      <c r="G8166" s="30"/>
      <c r="H8166" s="30"/>
      <c r="I8166" s="30"/>
      <c r="J8166" s="30"/>
      <c r="K8166" s="30"/>
      <c r="L8166" s="30"/>
      <c r="M8166" s="30"/>
      <c r="N8166" s="30"/>
      <c r="O8166" s="5"/>
    </row>
    <row r="8167" spans="2:15">
      <c r="B8167" s="6" t="s">
        <v>128</v>
      </c>
      <c r="C8167" s="7" t="s">
        <v>129</v>
      </c>
      <c r="D8167" s="7"/>
      <c r="E8167" s="7" t="s">
        <v>3</v>
      </c>
      <c r="F8167" s="7"/>
      <c r="G8167" s="7"/>
      <c r="H8167" s="7"/>
      <c r="I8167" s="11"/>
      <c r="J8167" s="11"/>
      <c r="K8167" s="11"/>
      <c r="L8167" s="11"/>
      <c r="M8167" s="11"/>
      <c r="N8167" s="11"/>
      <c r="O8167" s="9"/>
    </row>
    <row r="8168" spans="2:15">
      <c r="B8168" s="32"/>
      <c r="C8168" s="7" t="s">
        <v>9</v>
      </c>
      <c r="D8168" s="38" t="s">
        <v>130</v>
      </c>
      <c r="E8168" s="38" t="s">
        <v>3</v>
      </c>
      <c r="F8168" s="88" t="s">
        <v>370</v>
      </c>
      <c r="G8168" s="88"/>
      <c r="H8168" s="87"/>
      <c r="I8168" s="87"/>
      <c r="J8168" s="87"/>
      <c r="K8168" s="87"/>
      <c r="L8168" s="87"/>
      <c r="M8168" s="87"/>
      <c r="N8168" s="87"/>
      <c r="O8168" s="9"/>
    </row>
    <row r="8169" spans="2:15">
      <c r="B8169" s="32"/>
      <c r="C8169" s="7" t="s">
        <v>12</v>
      </c>
      <c r="D8169" s="38" t="s">
        <v>132</v>
      </c>
      <c r="E8169" s="38" t="s">
        <v>3</v>
      </c>
      <c r="F8169" s="11" t="s">
        <v>133</v>
      </c>
      <c r="G8169" s="88" t="s">
        <v>134</v>
      </c>
      <c r="H8169" s="87"/>
      <c r="I8169" s="87"/>
      <c r="J8169" s="87"/>
      <c r="K8169" s="87"/>
      <c r="L8169" s="87"/>
      <c r="M8169" s="87"/>
      <c r="N8169" s="87"/>
      <c r="O8169" s="9"/>
    </row>
    <row r="8170" spans="2:15">
      <c r="B8170" s="32"/>
      <c r="C8170" s="7"/>
      <c r="D8170" s="38"/>
      <c r="E8170" s="38"/>
      <c r="F8170" s="11" t="s">
        <v>135</v>
      </c>
      <c r="G8170" s="87" t="s">
        <v>136</v>
      </c>
      <c r="H8170" s="87"/>
      <c r="I8170" s="87"/>
      <c r="J8170" s="87"/>
      <c r="K8170" s="87"/>
      <c r="L8170" s="87"/>
      <c r="M8170" s="87"/>
      <c r="N8170" s="87"/>
      <c r="O8170" s="9"/>
    </row>
    <row r="8171" spans="2:15">
      <c r="B8171" s="32"/>
      <c r="C8171" s="7"/>
      <c r="D8171" s="38"/>
      <c r="E8171" s="38"/>
      <c r="F8171" s="11" t="s">
        <v>137</v>
      </c>
      <c r="G8171" s="87" t="s">
        <v>138</v>
      </c>
      <c r="H8171" s="87"/>
      <c r="I8171" s="87"/>
      <c r="J8171" s="87"/>
      <c r="K8171" s="87"/>
      <c r="L8171" s="87"/>
      <c r="M8171" s="87"/>
      <c r="N8171" s="87"/>
      <c r="O8171" s="9"/>
    </row>
    <row r="8172" spans="2:15">
      <c r="B8172" s="32"/>
      <c r="C8172" s="7"/>
      <c r="D8172" s="38"/>
      <c r="E8172" s="38"/>
      <c r="F8172" s="11" t="s">
        <v>139</v>
      </c>
      <c r="G8172" s="87" t="s">
        <v>140</v>
      </c>
      <c r="H8172" s="87"/>
      <c r="I8172" s="87"/>
      <c r="J8172" s="87"/>
      <c r="K8172" s="87"/>
      <c r="L8172" s="87"/>
      <c r="M8172" s="87"/>
      <c r="N8172" s="87"/>
      <c r="O8172" s="9"/>
    </row>
    <row r="8173" spans="2:15">
      <c r="B8173" s="32"/>
      <c r="C8173" s="7" t="s">
        <v>14</v>
      </c>
      <c r="D8173" s="39" t="s">
        <v>141</v>
      </c>
      <c r="E8173" s="38" t="s">
        <v>3</v>
      </c>
      <c r="F8173" s="11" t="s">
        <v>144</v>
      </c>
      <c r="G8173" s="88" t="s">
        <v>145</v>
      </c>
      <c r="H8173" s="87"/>
      <c r="I8173" s="87"/>
      <c r="J8173" s="87"/>
      <c r="K8173" s="87"/>
      <c r="L8173" s="87"/>
      <c r="M8173" s="87"/>
      <c r="N8173" s="87"/>
      <c r="O8173" s="9"/>
    </row>
    <row r="8174" spans="2:15">
      <c r="B8174" s="32"/>
      <c r="C8174" s="7"/>
      <c r="D8174" s="39"/>
      <c r="E8174" s="38"/>
      <c r="F8174" s="11" t="s">
        <v>146</v>
      </c>
      <c r="G8174" s="86" t="s">
        <v>147</v>
      </c>
      <c r="H8174" s="87"/>
      <c r="I8174" s="87"/>
      <c r="J8174" s="87"/>
      <c r="K8174" s="87"/>
      <c r="L8174" s="87"/>
      <c r="M8174" s="87"/>
      <c r="N8174" s="87"/>
      <c r="O8174" s="9"/>
    </row>
    <row r="8175" spans="2:15">
      <c r="B8175" s="32"/>
      <c r="C8175" s="7"/>
      <c r="D8175" s="39"/>
      <c r="E8175" s="38"/>
      <c r="F8175" s="11" t="s">
        <v>148</v>
      </c>
      <c r="G8175" s="86" t="s">
        <v>149</v>
      </c>
      <c r="H8175" s="87"/>
      <c r="I8175" s="87"/>
      <c r="J8175" s="87"/>
      <c r="K8175" s="87"/>
      <c r="L8175" s="87"/>
      <c r="M8175" s="87"/>
      <c r="N8175" s="87"/>
      <c r="O8175" s="9"/>
    </row>
    <row r="8176" spans="2:15">
      <c r="B8176" s="32"/>
      <c r="C8176" s="7"/>
      <c r="D8176" s="39"/>
      <c r="E8176" s="38"/>
      <c r="F8176" s="11" t="s">
        <v>326</v>
      </c>
      <c r="G8176" s="86" t="s">
        <v>327</v>
      </c>
      <c r="H8176" s="87"/>
      <c r="I8176" s="87"/>
      <c r="J8176" s="87"/>
      <c r="K8176" s="87"/>
      <c r="L8176" s="87"/>
      <c r="M8176" s="87"/>
      <c r="N8176" s="87"/>
      <c r="O8176" s="9"/>
    </row>
    <row r="8177" spans="2:15">
      <c r="B8177" s="32"/>
      <c r="C8177" s="7" t="s">
        <v>17</v>
      </c>
      <c r="D8177" s="38" t="s">
        <v>150</v>
      </c>
      <c r="E8177" s="38" t="s">
        <v>3</v>
      </c>
      <c r="F8177" s="11" t="s">
        <v>151</v>
      </c>
      <c r="G8177" s="11" t="s">
        <v>3</v>
      </c>
      <c r="H8177" s="88" t="s">
        <v>152</v>
      </c>
      <c r="I8177" s="87"/>
      <c r="J8177" s="87"/>
      <c r="K8177" s="87"/>
      <c r="L8177" s="87"/>
      <c r="M8177" s="87"/>
      <c r="N8177" s="87"/>
      <c r="O8177" s="9"/>
    </row>
    <row r="8178" spans="2:15">
      <c r="B8178" s="32"/>
      <c r="C8178" s="7"/>
      <c r="D8178" s="38"/>
      <c r="E8178" s="38"/>
      <c r="F8178" s="11" t="s">
        <v>328</v>
      </c>
      <c r="G8178" s="11" t="s">
        <v>3</v>
      </c>
      <c r="H8178" s="11" t="s">
        <v>329</v>
      </c>
      <c r="I8178" s="40"/>
      <c r="J8178" s="40"/>
      <c r="K8178" s="40"/>
      <c r="L8178" s="40"/>
      <c r="M8178" s="40"/>
      <c r="N8178" s="40"/>
      <c r="O8178" s="9"/>
    </row>
    <row r="8179" spans="2:15">
      <c r="B8179" s="32"/>
      <c r="C8179" s="7" t="s">
        <v>20</v>
      </c>
      <c r="D8179" s="38" t="s">
        <v>155</v>
      </c>
      <c r="E8179" s="38" t="s">
        <v>3</v>
      </c>
      <c r="F8179" s="88" t="s">
        <v>156</v>
      </c>
      <c r="G8179" s="87"/>
      <c r="H8179" s="87"/>
      <c r="I8179" s="87"/>
      <c r="J8179" s="87"/>
      <c r="K8179" s="87"/>
      <c r="L8179" s="87"/>
      <c r="M8179" s="87"/>
      <c r="N8179" s="87"/>
      <c r="O8179" s="9"/>
    </row>
    <row r="8180" spans="2:15">
      <c r="B8180" s="32"/>
      <c r="C8180" s="7"/>
      <c r="D8180" s="38"/>
      <c r="E8180" s="38"/>
      <c r="F8180" s="88" t="s">
        <v>157</v>
      </c>
      <c r="G8180" s="87"/>
      <c r="H8180" s="87"/>
      <c r="I8180" s="87"/>
      <c r="J8180" s="87"/>
      <c r="K8180" s="87"/>
      <c r="L8180" s="87"/>
      <c r="M8180" s="87"/>
      <c r="N8180" s="87"/>
      <c r="O8180" s="9"/>
    </row>
    <row r="8181" spans="2:15">
      <c r="B8181" s="32"/>
      <c r="C8181" s="7"/>
      <c r="D8181" s="38"/>
      <c r="E8181" s="38"/>
      <c r="F8181" s="88" t="s">
        <v>158</v>
      </c>
      <c r="G8181" s="87"/>
      <c r="H8181" s="87"/>
      <c r="I8181" s="87"/>
      <c r="J8181" s="87"/>
      <c r="K8181" s="87"/>
      <c r="L8181" s="87"/>
      <c r="M8181" s="87"/>
      <c r="N8181" s="87"/>
      <c r="O8181" s="9"/>
    </row>
    <row r="8182" spans="2:15">
      <c r="B8182" s="32"/>
      <c r="C8182" s="7"/>
      <c r="D8182" s="38"/>
      <c r="E8182" s="38"/>
      <c r="F8182" s="88" t="s">
        <v>159</v>
      </c>
      <c r="G8182" s="87"/>
      <c r="H8182" s="87"/>
      <c r="I8182" s="87"/>
      <c r="J8182" s="87"/>
      <c r="K8182" s="87"/>
      <c r="L8182" s="87"/>
      <c r="M8182" s="87"/>
      <c r="N8182" s="87"/>
      <c r="O8182" s="9"/>
    </row>
    <row r="8183" spans="2:15">
      <c r="B8183" s="32"/>
      <c r="C8183" s="7"/>
      <c r="D8183" s="38"/>
      <c r="E8183" s="38"/>
      <c r="F8183" s="88" t="s">
        <v>160</v>
      </c>
      <c r="G8183" s="87"/>
      <c r="H8183" s="87"/>
      <c r="I8183" s="87"/>
      <c r="J8183" s="87"/>
      <c r="K8183" s="87"/>
      <c r="L8183" s="87"/>
      <c r="M8183" s="87"/>
      <c r="N8183" s="87"/>
      <c r="O8183" s="9"/>
    </row>
    <row r="8184" spans="2:15">
      <c r="B8184" s="32"/>
      <c r="C8184" s="7"/>
      <c r="D8184" s="38"/>
      <c r="E8184" s="38"/>
      <c r="F8184" s="88" t="s">
        <v>161</v>
      </c>
      <c r="G8184" s="87"/>
      <c r="H8184" s="87"/>
      <c r="I8184" s="87"/>
      <c r="J8184" s="87"/>
      <c r="K8184" s="87"/>
      <c r="L8184" s="87"/>
      <c r="M8184" s="87"/>
      <c r="N8184" s="87"/>
      <c r="O8184" s="9"/>
    </row>
    <row r="8185" spans="2:15">
      <c r="B8185" s="32"/>
      <c r="C8185" s="7" t="s">
        <v>22</v>
      </c>
      <c r="D8185" s="38" t="s">
        <v>162</v>
      </c>
      <c r="E8185" s="38" t="s">
        <v>3</v>
      </c>
      <c r="F8185" s="41" t="s">
        <v>163</v>
      </c>
      <c r="G8185" s="11"/>
      <c r="H8185" s="7" t="s">
        <v>164</v>
      </c>
      <c r="I8185" s="8"/>
      <c r="J8185" s="11" t="s">
        <v>165</v>
      </c>
      <c r="K8185" s="11"/>
      <c r="L8185" s="11"/>
      <c r="M8185" s="11"/>
      <c r="N8185" s="11"/>
      <c r="O8185" s="9"/>
    </row>
    <row r="8186" spans="2:15">
      <c r="B8186" s="32"/>
      <c r="C8186" s="7"/>
      <c r="D8186" s="38"/>
      <c r="E8186" s="42"/>
      <c r="F8186" s="41" t="s">
        <v>166</v>
      </c>
      <c r="G8186" s="28"/>
      <c r="H8186" s="7" t="s">
        <v>167</v>
      </c>
      <c r="I8186" s="43"/>
      <c r="J8186" s="7" t="s">
        <v>168</v>
      </c>
      <c r="K8186" s="11"/>
      <c r="L8186" s="11"/>
      <c r="M8186" s="11"/>
      <c r="N8186" s="11"/>
      <c r="O8186" s="9"/>
    </row>
    <row r="8187" spans="2:15">
      <c r="B8187" s="32"/>
      <c r="C8187" s="7"/>
      <c r="D8187" s="38"/>
      <c r="E8187" s="42"/>
      <c r="F8187" s="41" t="s">
        <v>169</v>
      </c>
      <c r="G8187" s="28"/>
      <c r="H8187" s="7" t="s">
        <v>170</v>
      </c>
      <c r="I8187" s="43"/>
      <c r="J8187" s="43" t="s">
        <v>168</v>
      </c>
      <c r="K8187" s="11"/>
      <c r="L8187" s="11"/>
      <c r="M8187" s="11"/>
      <c r="N8187" s="11"/>
      <c r="O8187" s="9"/>
    </row>
    <row r="8188" spans="2:15">
      <c r="B8188" s="32"/>
      <c r="C8188" s="7"/>
      <c r="D8188" s="38"/>
      <c r="E8188" s="42"/>
      <c r="F8188" s="41" t="s">
        <v>171</v>
      </c>
      <c r="G8188" s="28"/>
      <c r="H8188" s="7" t="s">
        <v>172</v>
      </c>
      <c r="I8188" s="43"/>
      <c r="J8188" s="43" t="s">
        <v>168</v>
      </c>
      <c r="K8188" s="11"/>
      <c r="L8188" s="11"/>
      <c r="M8188" s="11"/>
      <c r="N8188" s="11"/>
      <c r="O8188" s="9"/>
    </row>
    <row r="8189" spans="2:15">
      <c r="B8189" s="32"/>
      <c r="C8189" s="7"/>
      <c r="D8189" s="44"/>
      <c r="E8189" s="42"/>
      <c r="F8189" s="41" t="s">
        <v>173</v>
      </c>
      <c r="G8189" s="28"/>
      <c r="H8189" s="7" t="s">
        <v>174</v>
      </c>
      <c r="I8189" s="43"/>
      <c r="J8189" s="43" t="s">
        <v>168</v>
      </c>
      <c r="K8189" s="11"/>
      <c r="L8189" s="11"/>
      <c r="M8189" s="11"/>
      <c r="N8189" s="11"/>
      <c r="O8189" s="9"/>
    </row>
    <row r="8190" spans="2:15">
      <c r="B8190" s="32"/>
      <c r="C8190" s="7"/>
      <c r="D8190" s="44"/>
      <c r="E8190" s="42"/>
      <c r="F8190" s="41" t="s">
        <v>175</v>
      </c>
      <c r="G8190" s="28"/>
      <c r="H8190" s="7" t="s">
        <v>176</v>
      </c>
      <c r="I8190" s="43"/>
      <c r="J8190" s="43" t="s">
        <v>168</v>
      </c>
      <c r="K8190" s="11"/>
      <c r="L8190" s="11"/>
      <c r="M8190" s="11"/>
      <c r="N8190" s="11"/>
      <c r="O8190" s="9"/>
    </row>
    <row r="8191" spans="2:15">
      <c r="B8191" s="32"/>
      <c r="C8191" s="7" t="s">
        <v>24</v>
      </c>
      <c r="D8191" s="38" t="s">
        <v>177</v>
      </c>
      <c r="E8191" s="10"/>
      <c r="F8191" s="11" t="s">
        <v>178</v>
      </c>
      <c r="G8191" s="88" t="s">
        <v>179</v>
      </c>
      <c r="H8191" s="87"/>
      <c r="I8191" s="87"/>
      <c r="J8191" s="87"/>
      <c r="K8191" s="87"/>
      <c r="L8191" s="87"/>
      <c r="M8191" s="87"/>
      <c r="N8191" s="87"/>
      <c r="O8191" s="9"/>
    </row>
    <row r="8192" spans="2:15">
      <c r="B8192" s="32"/>
      <c r="C8192" s="11"/>
      <c r="D8192" s="44"/>
      <c r="E8192" s="44"/>
      <c r="F8192" s="28" t="s">
        <v>180</v>
      </c>
      <c r="G8192" s="88" t="s">
        <v>181</v>
      </c>
      <c r="H8192" s="87"/>
      <c r="I8192" s="87"/>
      <c r="J8192" s="87"/>
      <c r="K8192" s="87"/>
      <c r="L8192" s="87"/>
      <c r="M8192" s="87"/>
      <c r="N8192" s="87"/>
      <c r="O8192" s="9"/>
    </row>
    <row r="8193" spans="2:15">
      <c r="B8193" s="32"/>
      <c r="C8193" s="11"/>
      <c r="D8193" s="44"/>
      <c r="E8193" s="44"/>
      <c r="F8193" s="28" t="s">
        <v>182</v>
      </c>
      <c r="G8193" s="88" t="s">
        <v>183</v>
      </c>
      <c r="H8193" s="87"/>
      <c r="I8193" s="87"/>
      <c r="J8193" s="87"/>
      <c r="K8193" s="87"/>
      <c r="L8193" s="87"/>
      <c r="M8193" s="87"/>
      <c r="N8193" s="87"/>
      <c r="O8193" s="9"/>
    </row>
    <row r="8194" spans="2:15">
      <c r="B8194" s="32"/>
      <c r="C8194" s="11"/>
      <c r="D8194" s="44"/>
      <c r="E8194" s="44"/>
      <c r="F8194" s="28" t="s">
        <v>184</v>
      </c>
      <c r="G8194" s="88" t="s">
        <v>185</v>
      </c>
      <c r="H8194" s="88"/>
      <c r="I8194" s="88"/>
      <c r="J8194" s="88"/>
      <c r="K8194" s="88"/>
      <c r="L8194" s="88"/>
      <c r="M8194" s="88"/>
      <c r="N8194" s="88"/>
      <c r="O8194" s="9"/>
    </row>
    <row r="8195" spans="2:15">
      <c r="B8195" s="3"/>
      <c r="C8195" s="4"/>
      <c r="D8195" s="45"/>
      <c r="E8195" s="45"/>
      <c r="F8195" s="4"/>
      <c r="G8195" s="4"/>
      <c r="H8195" s="4"/>
      <c r="I8195" s="4"/>
      <c r="J8195" s="4"/>
      <c r="K8195" s="4"/>
      <c r="L8195" s="4"/>
      <c r="M8195" s="4"/>
      <c r="N8195" s="4"/>
      <c r="O8195" s="5"/>
    </row>
    <row r="8196" spans="2:15">
      <c r="B8196" s="6" t="s">
        <v>186</v>
      </c>
      <c r="C8196" s="89" t="s">
        <v>187</v>
      </c>
      <c r="D8196" s="90"/>
      <c r="E8196" s="7" t="s">
        <v>3</v>
      </c>
      <c r="F8196" s="7" t="s">
        <v>188</v>
      </c>
      <c r="G8196" s="7"/>
      <c r="H8196" s="10"/>
      <c r="I8196" s="7"/>
      <c r="J8196" s="11"/>
      <c r="K8196" s="11"/>
      <c r="L8196" s="11"/>
      <c r="M8196" s="11"/>
      <c r="N8196" s="11"/>
      <c r="O8196" s="9"/>
    </row>
    <row r="8197" spans="2:15">
      <c r="B8197" s="3"/>
      <c r="C8197" s="4"/>
      <c r="D8197" s="45"/>
      <c r="E8197" s="45"/>
      <c r="F8197" s="4"/>
      <c r="G8197" s="4"/>
      <c r="H8197" s="4"/>
      <c r="I8197" s="4"/>
      <c r="J8197" s="4"/>
      <c r="K8197" s="4"/>
      <c r="L8197" s="4"/>
      <c r="M8197" s="4"/>
      <c r="N8197" s="4"/>
      <c r="O8197" s="5"/>
    </row>
    <row r="8198" spans="2:15">
      <c r="B8198" s="6" t="s">
        <v>189</v>
      </c>
      <c r="C8198" s="7" t="s">
        <v>190</v>
      </c>
      <c r="D8198" s="7"/>
      <c r="E8198" s="38" t="s">
        <v>3</v>
      </c>
      <c r="F8198" s="28">
        <v>7</v>
      </c>
      <c r="G8198" s="11"/>
      <c r="H8198" s="11"/>
      <c r="I8198" s="11"/>
      <c r="J8198" s="7"/>
      <c r="K8198" s="11"/>
      <c r="L8198" s="11"/>
      <c r="M8198" s="11"/>
      <c r="N8198" s="11"/>
      <c r="O8198" s="9"/>
    </row>
    <row r="8199" spans="2:15">
      <c r="B8199" s="46"/>
      <c r="C8199" s="47"/>
      <c r="D8199" s="48"/>
      <c r="E8199" s="48"/>
      <c r="F8199" s="49"/>
      <c r="G8199" s="49"/>
      <c r="H8199" s="49"/>
      <c r="I8199" s="49"/>
      <c r="J8199" s="49"/>
      <c r="K8199" s="49"/>
      <c r="L8199" s="49"/>
      <c r="M8199" s="49"/>
      <c r="N8199" s="49"/>
      <c r="O8199" s="50"/>
    </row>
    <row r="8204" spans="2:15">
      <c r="K8204" s="55" t="s">
        <v>98</v>
      </c>
    </row>
    <row r="8205" spans="2:15">
      <c r="K8205" s="56" t="s">
        <v>644</v>
      </c>
    </row>
    <row r="8206" spans="2:15">
      <c r="K8206" s="58"/>
    </row>
    <row r="8207" spans="2:15">
      <c r="K8207" s="58"/>
    </row>
    <row r="8208" spans="2:15">
      <c r="K8208" s="58"/>
    </row>
    <row r="8209" spans="11:11">
      <c r="K8209" s="84" t="s">
        <v>645</v>
      </c>
    </row>
    <row r="8210" spans="11:11">
      <c r="K8210" s="57" t="s">
        <v>646</v>
      </c>
    </row>
    <row r="8295" spans="2:15">
      <c r="B8295" s="120" t="s">
        <v>0</v>
      </c>
      <c r="C8295" s="121"/>
      <c r="D8295" s="121"/>
      <c r="E8295" s="121"/>
      <c r="F8295" s="121"/>
      <c r="G8295" s="121"/>
      <c r="H8295" s="121"/>
      <c r="I8295" s="121"/>
      <c r="J8295" s="121"/>
      <c r="K8295" s="121"/>
      <c r="L8295" s="121"/>
      <c r="M8295" s="121"/>
      <c r="N8295" s="121"/>
      <c r="O8295" s="1"/>
    </row>
    <row r="8296" spans="2:15">
      <c r="B8296" s="3"/>
      <c r="C8296" s="4"/>
      <c r="D8296" s="4"/>
      <c r="E8296" s="4"/>
      <c r="F8296" s="4"/>
      <c r="G8296" s="4"/>
      <c r="H8296" s="4"/>
      <c r="I8296" s="4"/>
      <c r="J8296" s="4"/>
      <c r="K8296" s="4"/>
      <c r="L8296" s="4"/>
      <c r="M8296" s="4"/>
      <c r="N8296" s="4"/>
      <c r="O8296" s="5"/>
    </row>
    <row r="8297" spans="2:15">
      <c r="B8297" s="6" t="s">
        <v>1</v>
      </c>
      <c r="C8297" s="7" t="s">
        <v>2</v>
      </c>
      <c r="D8297" s="7"/>
      <c r="E8297" s="8" t="s">
        <v>3</v>
      </c>
      <c r="F8297" s="94" t="s">
        <v>260</v>
      </c>
      <c r="G8297" s="94"/>
      <c r="H8297" s="94"/>
      <c r="I8297" s="94"/>
      <c r="J8297" s="94"/>
      <c r="K8297" s="94"/>
      <c r="L8297" s="94"/>
      <c r="M8297" s="94"/>
      <c r="N8297" s="94"/>
      <c r="O8297" s="9"/>
    </row>
    <row r="8298" spans="2:15">
      <c r="B8298" s="6"/>
      <c r="C8298" s="7"/>
      <c r="D8298" s="7"/>
      <c r="E8298" s="8"/>
      <c r="F8298" s="7"/>
      <c r="G8298" s="7"/>
      <c r="H8298" s="7"/>
      <c r="I8298" s="7"/>
      <c r="J8298" s="7"/>
      <c r="K8298" s="7"/>
      <c r="L8298" s="7"/>
      <c r="M8298" s="7"/>
      <c r="N8298" s="7"/>
      <c r="O8298" s="9"/>
    </row>
    <row r="8299" spans="2:15">
      <c r="B8299" s="6" t="s">
        <v>4</v>
      </c>
      <c r="C8299" s="7" t="s">
        <v>5</v>
      </c>
      <c r="D8299" s="7"/>
      <c r="E8299" s="8" t="s">
        <v>3</v>
      </c>
      <c r="F8299" s="94"/>
      <c r="G8299" s="94"/>
      <c r="H8299" s="94"/>
      <c r="I8299" s="94"/>
      <c r="J8299" s="94"/>
      <c r="K8299" s="94"/>
      <c r="L8299" s="94"/>
      <c r="M8299" s="94"/>
      <c r="N8299" s="94"/>
      <c r="O8299" s="9"/>
    </row>
    <row r="8300" spans="2:15">
      <c r="B8300" s="6"/>
      <c r="C8300" s="7"/>
      <c r="D8300" s="7"/>
      <c r="E8300" s="8"/>
      <c r="F8300" s="7"/>
      <c r="G8300" s="7"/>
      <c r="H8300" s="7"/>
      <c r="I8300" s="7"/>
      <c r="J8300" s="7"/>
      <c r="K8300" s="7"/>
      <c r="L8300" s="7"/>
      <c r="M8300" s="7"/>
      <c r="N8300" s="7"/>
      <c r="O8300" s="9"/>
    </row>
    <row r="8301" spans="2:15">
      <c r="B8301" s="6" t="s">
        <v>6</v>
      </c>
      <c r="C8301" s="7" t="s">
        <v>7</v>
      </c>
      <c r="D8301" s="7"/>
      <c r="E8301" s="8" t="s">
        <v>3</v>
      </c>
      <c r="F8301" s="94" t="s">
        <v>8</v>
      </c>
      <c r="G8301" s="94"/>
      <c r="H8301" s="94"/>
      <c r="I8301" s="94"/>
      <c r="J8301" s="94"/>
      <c r="K8301" s="94"/>
      <c r="L8301" s="94"/>
      <c r="M8301" s="94"/>
      <c r="N8301" s="94"/>
      <c r="O8301" s="9"/>
    </row>
    <row r="8302" spans="2:15">
      <c r="B8302" s="6"/>
      <c r="C8302" s="7" t="s">
        <v>9</v>
      </c>
      <c r="D8302" s="11" t="s">
        <v>10</v>
      </c>
      <c r="E8302" s="8" t="s">
        <v>3</v>
      </c>
      <c r="F8302" s="94" t="s">
        <v>11</v>
      </c>
      <c r="G8302" s="94"/>
      <c r="H8302" s="94"/>
      <c r="I8302" s="94"/>
      <c r="J8302" s="94"/>
      <c r="K8302" s="94"/>
      <c r="L8302" s="94"/>
      <c r="M8302" s="94"/>
      <c r="N8302" s="94"/>
      <c r="O8302" s="9"/>
    </row>
    <row r="8303" spans="2:15">
      <c r="B8303" s="6"/>
      <c r="C8303" s="7" t="s">
        <v>12</v>
      </c>
      <c r="D8303" s="11" t="s">
        <v>13</v>
      </c>
      <c r="E8303" s="8" t="s">
        <v>3</v>
      </c>
      <c r="F8303" s="94" t="s">
        <v>11</v>
      </c>
      <c r="G8303" s="94"/>
      <c r="H8303" s="94"/>
      <c r="I8303" s="94"/>
      <c r="J8303" s="94"/>
      <c r="K8303" s="94"/>
      <c r="L8303" s="94"/>
      <c r="M8303" s="94"/>
      <c r="N8303" s="94"/>
      <c r="O8303" s="9"/>
    </row>
    <row r="8304" spans="2:15">
      <c r="B8304" s="6"/>
      <c r="C8304" s="7" t="s">
        <v>14</v>
      </c>
      <c r="D8304" s="11" t="s">
        <v>15</v>
      </c>
      <c r="E8304" s="8" t="s">
        <v>3</v>
      </c>
      <c r="F8304" s="94" t="s">
        <v>261</v>
      </c>
      <c r="G8304" s="94"/>
      <c r="H8304" s="94"/>
      <c r="I8304" s="94"/>
      <c r="J8304" s="94"/>
      <c r="K8304" s="94"/>
      <c r="L8304" s="94"/>
      <c r="M8304" s="94"/>
      <c r="N8304" s="94"/>
      <c r="O8304" s="9"/>
    </row>
    <row r="8305" spans="2:15">
      <c r="B8305" s="6"/>
      <c r="C8305" s="7" t="s">
        <v>17</v>
      </c>
      <c r="D8305" s="11" t="s">
        <v>18</v>
      </c>
      <c r="E8305" s="8" t="s">
        <v>3</v>
      </c>
      <c r="F8305" s="94" t="s">
        <v>441</v>
      </c>
      <c r="G8305" s="94"/>
      <c r="H8305" s="94"/>
      <c r="I8305" s="94"/>
      <c r="J8305" s="94"/>
      <c r="K8305" s="94"/>
      <c r="L8305" s="94"/>
      <c r="M8305" s="94"/>
      <c r="N8305" s="94"/>
      <c r="O8305" s="9"/>
    </row>
    <row r="8306" spans="2:15">
      <c r="B8306" s="6"/>
      <c r="C8306" s="7" t="s">
        <v>20</v>
      </c>
      <c r="D8306" s="11" t="s">
        <v>21</v>
      </c>
      <c r="E8306" s="8" t="s">
        <v>3</v>
      </c>
      <c r="F8306" s="94" t="s">
        <v>439</v>
      </c>
      <c r="G8306" s="94"/>
      <c r="H8306" s="94"/>
      <c r="I8306" s="94"/>
      <c r="J8306" s="94"/>
      <c r="K8306" s="94"/>
      <c r="L8306" s="94"/>
      <c r="M8306" s="94"/>
      <c r="N8306" s="94"/>
      <c r="O8306" s="9"/>
    </row>
    <row r="8307" spans="2:15">
      <c r="B8307" s="6"/>
      <c r="C8307" s="7" t="s">
        <v>22</v>
      </c>
      <c r="D8307" s="11" t="s">
        <v>23</v>
      </c>
      <c r="E8307" s="8" t="s">
        <v>3</v>
      </c>
      <c r="F8307" s="112" t="s">
        <v>11</v>
      </c>
      <c r="G8307" s="112"/>
      <c r="H8307" s="112"/>
      <c r="I8307" s="94"/>
      <c r="J8307" s="94"/>
      <c r="K8307" s="94"/>
      <c r="L8307" s="94"/>
      <c r="M8307" s="94"/>
      <c r="N8307" s="94"/>
      <c r="O8307" s="9"/>
    </row>
    <row r="8308" spans="2:15">
      <c r="B8308" s="6"/>
      <c r="C8308" s="7" t="s">
        <v>24</v>
      </c>
      <c r="D8308" s="11" t="s">
        <v>25</v>
      </c>
      <c r="E8308" s="8" t="s">
        <v>3</v>
      </c>
      <c r="F8308" s="112" t="s">
        <v>11</v>
      </c>
      <c r="G8308" s="112"/>
      <c r="H8308" s="112"/>
      <c r="I8308" s="94"/>
      <c r="J8308" s="94"/>
      <c r="K8308" s="94"/>
      <c r="L8308" s="94"/>
      <c r="M8308" s="94"/>
      <c r="N8308" s="94"/>
      <c r="O8308" s="9"/>
    </row>
    <row r="8309" spans="2:15">
      <c r="B8309" s="6"/>
      <c r="C8309" s="7"/>
      <c r="D8309" s="11"/>
      <c r="E8309" s="8"/>
      <c r="F8309" s="12"/>
      <c r="G8309" s="12"/>
      <c r="H8309" s="12"/>
      <c r="I8309" s="7"/>
      <c r="J8309" s="7"/>
      <c r="K8309" s="7"/>
      <c r="L8309" s="7"/>
      <c r="M8309" s="7"/>
      <c r="N8309" s="7"/>
      <c r="O8309" s="9"/>
    </row>
    <row r="8310" spans="2:15" ht="37.799999999999997" customHeight="1">
      <c r="B8310" s="6" t="s">
        <v>26</v>
      </c>
      <c r="C8310" s="7" t="s">
        <v>27</v>
      </c>
      <c r="D8310" s="7"/>
      <c r="E8310" s="8" t="s">
        <v>3</v>
      </c>
      <c r="F8310" s="89" t="s">
        <v>534</v>
      </c>
      <c r="G8310" s="89"/>
      <c r="H8310" s="89"/>
      <c r="I8310" s="89"/>
      <c r="J8310" s="89"/>
      <c r="K8310" s="89"/>
      <c r="L8310" s="89"/>
      <c r="M8310" s="89"/>
      <c r="N8310" s="89"/>
      <c r="O8310" s="9"/>
    </row>
    <row r="8311" spans="2:15">
      <c r="B8311" s="6"/>
      <c r="C8311" s="7"/>
      <c r="D8311" s="7"/>
      <c r="E8311" s="8"/>
      <c r="F8311" s="13"/>
      <c r="G8311" s="13"/>
      <c r="H8311" s="13"/>
      <c r="I8311" s="13"/>
      <c r="J8311" s="13"/>
      <c r="K8311" s="13"/>
      <c r="L8311" s="13"/>
      <c r="M8311" s="13"/>
      <c r="N8311" s="13"/>
      <c r="O8311" s="9"/>
    </row>
    <row r="8312" spans="2:15">
      <c r="B8312" s="6" t="s">
        <v>28</v>
      </c>
      <c r="C8312" s="7" t="s">
        <v>29</v>
      </c>
      <c r="D8312" s="7"/>
      <c r="E8312" s="8" t="s">
        <v>3</v>
      </c>
      <c r="F8312" s="113"/>
      <c r="G8312" s="113"/>
      <c r="H8312" s="113"/>
      <c r="I8312" s="113"/>
      <c r="J8312" s="113"/>
      <c r="K8312" s="113"/>
      <c r="L8312" s="113"/>
      <c r="M8312" s="113"/>
      <c r="N8312" s="113"/>
      <c r="O8312" s="9"/>
    </row>
    <row r="8313" spans="2:15">
      <c r="B8313" s="6"/>
      <c r="C8313" s="7" t="s">
        <v>9</v>
      </c>
      <c r="D8313" s="11" t="s">
        <v>30</v>
      </c>
      <c r="E8313" s="8" t="s">
        <v>31</v>
      </c>
      <c r="F8313" s="88" t="s">
        <v>264</v>
      </c>
      <c r="G8313" s="88"/>
      <c r="H8313" s="88"/>
      <c r="I8313" s="88"/>
      <c r="J8313" s="88"/>
      <c r="K8313" s="88"/>
      <c r="L8313" s="88"/>
      <c r="M8313" s="88"/>
      <c r="N8313" s="88"/>
      <c r="O8313" s="9"/>
    </row>
    <row r="8314" spans="2:15">
      <c r="B8314" s="6"/>
      <c r="C8314" s="7" t="s">
        <v>12</v>
      </c>
      <c r="D8314" s="11" t="s">
        <v>32</v>
      </c>
      <c r="E8314" s="8" t="s">
        <v>3</v>
      </c>
      <c r="F8314" s="7" t="s">
        <v>33</v>
      </c>
      <c r="G8314" s="7" t="s">
        <v>265</v>
      </c>
      <c r="H8314" s="7"/>
      <c r="I8314" s="7"/>
      <c r="J8314" s="7"/>
      <c r="K8314" s="7"/>
      <c r="L8314" s="7"/>
      <c r="M8314" s="7"/>
      <c r="N8314" s="7"/>
      <c r="O8314" s="9"/>
    </row>
    <row r="8315" spans="2:15">
      <c r="B8315" s="6"/>
      <c r="C8315" s="7"/>
      <c r="D8315" s="11"/>
      <c r="E8315" s="8"/>
      <c r="F8315" s="7" t="s">
        <v>34</v>
      </c>
      <c r="G8315" s="7" t="s">
        <v>35</v>
      </c>
      <c r="H8315" s="7"/>
      <c r="I8315" s="7"/>
      <c r="J8315" s="7"/>
      <c r="K8315" s="7"/>
      <c r="L8315" s="7"/>
      <c r="M8315" s="7"/>
      <c r="N8315" s="7"/>
      <c r="O8315" s="9"/>
    </row>
    <row r="8316" spans="2:15">
      <c r="B8316" s="6"/>
      <c r="C8316" s="7"/>
      <c r="D8316" s="11"/>
      <c r="E8316" s="8"/>
      <c r="F8316" s="7" t="s">
        <v>6</v>
      </c>
      <c r="G8316" s="7" t="s">
        <v>36</v>
      </c>
      <c r="H8316" s="7"/>
      <c r="I8316" s="7"/>
      <c r="J8316" s="7"/>
      <c r="K8316" s="7"/>
      <c r="L8316" s="7"/>
      <c r="M8316" s="7"/>
      <c r="N8316" s="7"/>
      <c r="O8316" s="9"/>
    </row>
    <row r="8317" spans="2:15">
      <c r="B8317" s="6"/>
      <c r="C8317" s="7" t="s">
        <v>14</v>
      </c>
      <c r="D8317" s="11" t="s">
        <v>37</v>
      </c>
      <c r="E8317" s="8" t="s">
        <v>3</v>
      </c>
      <c r="F8317" s="88"/>
      <c r="G8317" s="88"/>
      <c r="H8317" s="88"/>
      <c r="I8317" s="88"/>
      <c r="J8317" s="88"/>
      <c r="K8317" s="88"/>
      <c r="L8317" s="88"/>
      <c r="M8317" s="88"/>
      <c r="N8317" s="88"/>
      <c r="O8317" s="9"/>
    </row>
    <row r="8318" spans="2:15">
      <c r="B8318" s="6"/>
      <c r="C8318" s="7"/>
      <c r="D8318" s="11"/>
      <c r="E8318" s="8"/>
      <c r="F8318" s="13"/>
      <c r="G8318" s="13"/>
      <c r="H8318" s="13"/>
      <c r="I8318" s="13"/>
      <c r="J8318" s="13"/>
      <c r="K8318" s="13"/>
      <c r="L8318" s="13"/>
      <c r="M8318" s="13"/>
      <c r="N8318" s="13"/>
      <c r="O8318" s="9"/>
    </row>
    <row r="8319" spans="2:15">
      <c r="B8319" s="6" t="s">
        <v>38</v>
      </c>
      <c r="C8319" s="7" t="s">
        <v>39</v>
      </c>
      <c r="D8319" s="7"/>
      <c r="E8319" s="11" t="s">
        <v>3</v>
      </c>
      <c r="F8319" s="11"/>
      <c r="G8319" s="11"/>
      <c r="H8319" s="11"/>
      <c r="I8319" s="11"/>
      <c r="J8319" s="11"/>
      <c r="K8319" s="11"/>
      <c r="L8319" s="11"/>
      <c r="M8319" s="11"/>
      <c r="N8319" s="11"/>
      <c r="O8319" s="9"/>
    </row>
    <row r="8320" spans="2:15" ht="46.8">
      <c r="B8320" s="14"/>
      <c r="C8320" s="15" t="s">
        <v>40</v>
      </c>
      <c r="D8320" s="105" t="s">
        <v>41</v>
      </c>
      <c r="E8320" s="106"/>
      <c r="F8320" s="106"/>
      <c r="G8320" s="106"/>
      <c r="H8320" s="106"/>
      <c r="I8320" s="107"/>
      <c r="J8320" s="16" t="s">
        <v>42</v>
      </c>
      <c r="K8320" s="16" t="s">
        <v>43</v>
      </c>
      <c r="L8320" s="16" t="s">
        <v>44</v>
      </c>
      <c r="M8320" s="16" t="s">
        <v>45</v>
      </c>
      <c r="N8320" s="16" t="s">
        <v>46</v>
      </c>
      <c r="O8320" s="5"/>
    </row>
    <row r="8321" spans="2:15" ht="34.950000000000003" customHeight="1">
      <c r="B8321" s="6"/>
      <c r="C8321" s="64">
        <v>1</v>
      </c>
      <c r="D8321" s="114" t="s">
        <v>278</v>
      </c>
      <c r="E8321" s="115"/>
      <c r="F8321" s="116"/>
      <c r="G8321" s="116"/>
      <c r="H8321" s="116"/>
      <c r="I8321" s="117"/>
      <c r="J8321" s="17" t="s">
        <v>47</v>
      </c>
      <c r="K8321" s="18">
        <f>48*6</f>
        <v>288</v>
      </c>
      <c r="L8321" s="19">
        <v>5</v>
      </c>
      <c r="M8321" s="20">
        <f>K8321*L8321</f>
        <v>1440</v>
      </c>
      <c r="N8321" s="21">
        <f>M8321/1250</f>
        <v>1.1519999999999999</v>
      </c>
      <c r="O8321" s="9"/>
    </row>
    <row r="8322" spans="2:15" ht="34.950000000000003" customHeight="1">
      <c r="B8322" s="6"/>
      <c r="C8322" s="64">
        <v>2</v>
      </c>
      <c r="D8322" s="114" t="s">
        <v>279</v>
      </c>
      <c r="E8322" s="115"/>
      <c r="F8322" s="116"/>
      <c r="G8322" s="116"/>
      <c r="H8322" s="116"/>
      <c r="I8322" s="117"/>
      <c r="J8322" s="23" t="s">
        <v>266</v>
      </c>
      <c r="K8322" s="18">
        <f t="shared" ref="K8322:K8326" si="103">48*6</f>
        <v>288</v>
      </c>
      <c r="L8322" s="19">
        <v>5</v>
      </c>
      <c r="M8322" s="20">
        <f t="shared" ref="M8322" si="104">K8322*L8322</f>
        <v>1440</v>
      </c>
      <c r="N8322" s="21">
        <f t="shared" ref="N8322" si="105">M8322/1250</f>
        <v>1.1519999999999999</v>
      </c>
      <c r="O8322" s="9"/>
    </row>
    <row r="8323" spans="2:15" ht="34.950000000000003" customHeight="1">
      <c r="B8323" s="6"/>
      <c r="C8323" s="64">
        <v>3</v>
      </c>
      <c r="D8323" s="114" t="s">
        <v>280</v>
      </c>
      <c r="E8323" s="115"/>
      <c r="F8323" s="116"/>
      <c r="G8323" s="116"/>
      <c r="H8323" s="116"/>
      <c r="I8323" s="117"/>
      <c r="J8323" s="17" t="s">
        <v>47</v>
      </c>
      <c r="K8323" s="18">
        <f t="shared" si="103"/>
        <v>288</v>
      </c>
      <c r="L8323" s="19">
        <v>5</v>
      </c>
      <c r="M8323" s="24">
        <f>K8323*L8323</f>
        <v>1440</v>
      </c>
      <c r="N8323" s="21">
        <f>M8323/1250</f>
        <v>1.1519999999999999</v>
      </c>
      <c r="O8323" s="9"/>
    </row>
    <row r="8324" spans="2:15" ht="34.950000000000003" customHeight="1">
      <c r="B8324" s="6"/>
      <c r="C8324" s="64">
        <v>4</v>
      </c>
      <c r="D8324" s="114" t="s">
        <v>281</v>
      </c>
      <c r="E8324" s="115"/>
      <c r="F8324" s="116"/>
      <c r="G8324" s="116"/>
      <c r="H8324" s="116"/>
      <c r="I8324" s="117"/>
      <c r="J8324" s="17" t="s">
        <v>47</v>
      </c>
      <c r="K8324" s="18">
        <f t="shared" si="103"/>
        <v>288</v>
      </c>
      <c r="L8324" s="19">
        <v>5</v>
      </c>
      <c r="M8324" s="20">
        <f>K8324*L8324</f>
        <v>1440</v>
      </c>
      <c r="N8324" s="21">
        <f>M8324/1250</f>
        <v>1.1519999999999999</v>
      </c>
      <c r="O8324" s="9"/>
    </row>
    <row r="8325" spans="2:15" ht="34.950000000000003" customHeight="1">
      <c r="B8325" s="6"/>
      <c r="C8325" s="64">
        <v>5</v>
      </c>
      <c r="D8325" s="114" t="s">
        <v>282</v>
      </c>
      <c r="E8325" s="115"/>
      <c r="F8325" s="116"/>
      <c r="G8325" s="116"/>
      <c r="H8325" s="116"/>
      <c r="I8325" s="117"/>
      <c r="J8325" s="17" t="s">
        <v>47</v>
      </c>
      <c r="K8325" s="18">
        <f t="shared" si="103"/>
        <v>288</v>
      </c>
      <c r="L8325" s="19">
        <v>5</v>
      </c>
      <c r="M8325" s="20">
        <f t="shared" ref="M8325:M8326" si="106">K8325*L8325</f>
        <v>1440</v>
      </c>
      <c r="N8325" s="21">
        <f t="shared" ref="N8325:N8326" si="107">M8325/1250</f>
        <v>1.1519999999999999</v>
      </c>
      <c r="O8325" s="9"/>
    </row>
    <row r="8326" spans="2:15" ht="34.950000000000003" customHeight="1">
      <c r="B8326" s="6"/>
      <c r="C8326" s="64">
        <v>6</v>
      </c>
      <c r="D8326" s="114" t="s">
        <v>283</v>
      </c>
      <c r="E8326" s="115"/>
      <c r="F8326" s="116"/>
      <c r="G8326" s="116"/>
      <c r="H8326" s="116"/>
      <c r="I8326" s="117"/>
      <c r="J8326" s="17" t="s">
        <v>267</v>
      </c>
      <c r="K8326" s="18">
        <f t="shared" si="103"/>
        <v>288</v>
      </c>
      <c r="L8326" s="19">
        <v>5</v>
      </c>
      <c r="M8326" s="20">
        <f t="shared" si="106"/>
        <v>1440</v>
      </c>
      <c r="N8326" s="21">
        <f t="shared" si="107"/>
        <v>1.1519999999999999</v>
      </c>
      <c r="O8326" s="9"/>
    </row>
    <row r="8327" spans="2:15">
      <c r="B8327" s="14"/>
      <c r="C8327" s="118" t="s">
        <v>48</v>
      </c>
      <c r="D8327" s="119"/>
      <c r="E8327" s="119"/>
      <c r="F8327" s="119"/>
      <c r="G8327" s="119"/>
      <c r="H8327" s="119"/>
      <c r="I8327" s="119"/>
      <c r="J8327" s="119"/>
      <c r="K8327" s="119"/>
      <c r="L8327" s="119"/>
      <c r="M8327" s="25">
        <f>SUM(M8321:M8326)</f>
        <v>8640</v>
      </c>
      <c r="N8327" s="26">
        <f>SUM(N8321:N8326)</f>
        <v>6.9119999999999999</v>
      </c>
      <c r="O8327" s="5"/>
    </row>
    <row r="8328" spans="2:15">
      <c r="B8328" s="14"/>
      <c r="C8328" s="118" t="s">
        <v>49</v>
      </c>
      <c r="D8328" s="119"/>
      <c r="E8328" s="119"/>
      <c r="F8328" s="119"/>
      <c r="G8328" s="119"/>
      <c r="H8328" s="119"/>
      <c r="I8328" s="119"/>
      <c r="J8328" s="119"/>
      <c r="K8328" s="119"/>
      <c r="L8328" s="119"/>
      <c r="M8328" s="119"/>
      <c r="N8328" s="27" t="str">
        <f>ROUND(N8327,0)&amp;" Orang"</f>
        <v>7 Orang</v>
      </c>
      <c r="O8328" s="5"/>
    </row>
    <row r="8329" spans="2:15">
      <c r="B8329" s="14"/>
      <c r="C8329" s="4"/>
      <c r="D8329" s="4"/>
      <c r="E8329" s="4"/>
      <c r="F8329" s="4"/>
      <c r="G8329" s="4"/>
      <c r="H8329" s="4"/>
      <c r="I8329" s="4"/>
      <c r="J8329" s="4"/>
      <c r="K8329" s="4"/>
      <c r="L8329" s="4"/>
      <c r="M8329" s="4"/>
      <c r="N8329" s="4"/>
      <c r="O8329" s="5"/>
    </row>
    <row r="8330" spans="2:15">
      <c r="B8330" s="6" t="s">
        <v>50</v>
      </c>
      <c r="C8330" s="7" t="s">
        <v>51</v>
      </c>
      <c r="D8330" s="7"/>
      <c r="E8330" s="8" t="s">
        <v>3</v>
      </c>
      <c r="F8330" s="88"/>
      <c r="G8330" s="88"/>
      <c r="H8330" s="88"/>
      <c r="I8330" s="88"/>
      <c r="J8330" s="88"/>
      <c r="K8330" s="88"/>
      <c r="L8330" s="88"/>
      <c r="M8330" s="88"/>
      <c r="N8330" s="88"/>
      <c r="O8330" s="9"/>
    </row>
    <row r="8331" spans="2:15">
      <c r="B8331" s="6"/>
      <c r="C8331" s="28">
        <v>1</v>
      </c>
      <c r="D8331" s="88" t="s">
        <v>268</v>
      </c>
      <c r="E8331" s="110"/>
      <c r="F8331" s="110"/>
      <c r="G8331" s="110"/>
      <c r="H8331" s="110"/>
      <c r="I8331" s="110"/>
      <c r="J8331" s="110"/>
      <c r="K8331" s="110"/>
      <c r="L8331" s="110"/>
      <c r="M8331" s="110"/>
      <c r="N8331" s="110"/>
      <c r="O8331" s="9"/>
    </row>
    <row r="8332" spans="2:15">
      <c r="B8332" s="6"/>
      <c r="C8332" s="28">
        <v>2</v>
      </c>
      <c r="D8332" s="88" t="s">
        <v>269</v>
      </c>
      <c r="E8332" s="111"/>
      <c r="F8332" s="111"/>
      <c r="G8332" s="111"/>
      <c r="H8332" s="111"/>
      <c r="I8332" s="111"/>
      <c r="J8332" s="111"/>
      <c r="K8332" s="111"/>
      <c r="L8332" s="111"/>
      <c r="M8332" s="111"/>
      <c r="N8332" s="111"/>
      <c r="O8332" s="9"/>
    </row>
    <row r="8333" spans="2:15">
      <c r="B8333" s="6"/>
      <c r="C8333" s="28">
        <v>3</v>
      </c>
      <c r="D8333" s="88" t="s">
        <v>270</v>
      </c>
      <c r="E8333" s="111"/>
      <c r="F8333" s="111"/>
      <c r="G8333" s="111"/>
      <c r="H8333" s="111"/>
      <c r="I8333" s="111"/>
      <c r="J8333" s="111"/>
      <c r="K8333" s="111"/>
      <c r="L8333" s="111"/>
      <c r="M8333" s="111"/>
      <c r="N8333" s="111"/>
      <c r="O8333" s="9"/>
    </row>
    <row r="8334" spans="2:15">
      <c r="B8334" s="6"/>
      <c r="C8334" s="28">
        <v>4</v>
      </c>
      <c r="D8334" s="88" t="s">
        <v>271</v>
      </c>
      <c r="E8334" s="111"/>
      <c r="F8334" s="111"/>
      <c r="G8334" s="111"/>
      <c r="H8334" s="111"/>
      <c r="I8334" s="111"/>
      <c r="J8334" s="111"/>
      <c r="K8334" s="111"/>
      <c r="L8334" s="111"/>
      <c r="M8334" s="111"/>
      <c r="N8334" s="111"/>
      <c r="O8334" s="9"/>
    </row>
    <row r="8335" spans="2:15">
      <c r="B8335" s="6"/>
      <c r="C8335" s="28">
        <v>5</v>
      </c>
      <c r="D8335" s="88" t="s">
        <v>272</v>
      </c>
      <c r="E8335" s="111"/>
      <c r="F8335" s="111"/>
      <c r="G8335" s="111"/>
      <c r="H8335" s="111"/>
      <c r="I8335" s="111"/>
      <c r="J8335" s="111"/>
      <c r="K8335" s="111"/>
      <c r="L8335" s="111"/>
      <c r="M8335" s="111"/>
      <c r="N8335" s="111"/>
      <c r="O8335" s="9"/>
    </row>
    <row r="8336" spans="2:15">
      <c r="B8336" s="6"/>
      <c r="C8336" s="28">
        <v>6</v>
      </c>
      <c r="D8336" s="88" t="s">
        <v>273</v>
      </c>
      <c r="E8336" s="111"/>
      <c r="F8336" s="111"/>
      <c r="G8336" s="111"/>
      <c r="H8336" s="111"/>
      <c r="I8336" s="111"/>
      <c r="J8336" s="111"/>
      <c r="K8336" s="111"/>
      <c r="L8336" s="111"/>
      <c r="M8336" s="111"/>
      <c r="N8336" s="111"/>
      <c r="O8336" s="9"/>
    </row>
    <row r="8337" spans="2:15">
      <c r="B8337" s="14"/>
      <c r="C8337" s="4"/>
      <c r="D8337" s="11"/>
      <c r="E8337" s="11"/>
      <c r="F8337" s="11"/>
      <c r="G8337" s="11"/>
      <c r="H8337" s="11"/>
      <c r="I8337" s="11"/>
      <c r="J8337" s="11"/>
      <c r="K8337" s="11"/>
      <c r="L8337" s="11"/>
      <c r="M8337" s="11"/>
      <c r="N8337" s="11"/>
      <c r="O8337" s="5"/>
    </row>
    <row r="8338" spans="2:15">
      <c r="B8338" s="6" t="s">
        <v>58</v>
      </c>
      <c r="C8338" s="7" t="s">
        <v>59</v>
      </c>
      <c r="D8338" s="7"/>
      <c r="E8338" s="11" t="s">
        <v>3</v>
      </c>
      <c r="F8338" s="11"/>
      <c r="G8338" s="11"/>
      <c r="H8338" s="11"/>
      <c r="I8338" s="11"/>
      <c r="J8338" s="11"/>
      <c r="K8338" s="11"/>
      <c r="L8338" s="11"/>
      <c r="M8338" s="11"/>
      <c r="N8338" s="11"/>
      <c r="O8338" s="9"/>
    </row>
    <row r="8339" spans="2:15">
      <c r="B8339" s="14"/>
      <c r="C8339" s="15" t="s">
        <v>40</v>
      </c>
      <c r="D8339" s="105" t="s">
        <v>59</v>
      </c>
      <c r="E8339" s="106"/>
      <c r="F8339" s="106"/>
      <c r="G8339" s="106"/>
      <c r="H8339" s="106"/>
      <c r="I8339" s="107"/>
      <c r="J8339" s="105" t="s">
        <v>60</v>
      </c>
      <c r="K8339" s="108"/>
      <c r="L8339" s="108"/>
      <c r="M8339" s="108"/>
      <c r="N8339" s="109"/>
      <c r="O8339" s="5"/>
    </row>
    <row r="8340" spans="2:15">
      <c r="B8340" s="3"/>
      <c r="C8340" s="29">
        <v>1</v>
      </c>
      <c r="D8340" s="98" t="s">
        <v>61</v>
      </c>
      <c r="E8340" s="99"/>
      <c r="F8340" s="99"/>
      <c r="G8340" s="99"/>
      <c r="H8340" s="99"/>
      <c r="I8340" s="100"/>
      <c r="J8340" s="98" t="s">
        <v>62</v>
      </c>
      <c r="K8340" s="99"/>
      <c r="L8340" s="99"/>
      <c r="M8340" s="99"/>
      <c r="N8340" s="100"/>
      <c r="O8340" s="5"/>
    </row>
    <row r="8341" spans="2:15">
      <c r="B8341" s="3"/>
      <c r="C8341" s="29">
        <v>2</v>
      </c>
      <c r="D8341" s="98" t="s">
        <v>63</v>
      </c>
      <c r="E8341" s="99"/>
      <c r="F8341" s="99"/>
      <c r="G8341" s="99"/>
      <c r="H8341" s="99"/>
      <c r="I8341" s="100"/>
      <c r="J8341" s="98" t="s">
        <v>64</v>
      </c>
      <c r="K8341" s="99"/>
      <c r="L8341" s="99"/>
      <c r="M8341" s="99"/>
      <c r="N8341" s="100"/>
      <c r="O8341" s="5"/>
    </row>
    <row r="8342" spans="2:15">
      <c r="B8342" s="3"/>
      <c r="C8342" s="29">
        <v>3</v>
      </c>
      <c r="D8342" s="98" t="s">
        <v>65</v>
      </c>
      <c r="E8342" s="99"/>
      <c r="F8342" s="99"/>
      <c r="G8342" s="99"/>
      <c r="H8342" s="99"/>
      <c r="I8342" s="100"/>
      <c r="J8342" s="98" t="s">
        <v>66</v>
      </c>
      <c r="K8342" s="99"/>
      <c r="L8342" s="99"/>
      <c r="M8342" s="99"/>
      <c r="N8342" s="100"/>
      <c r="O8342" s="5"/>
    </row>
    <row r="8343" spans="2:15">
      <c r="B8343" s="3"/>
      <c r="C8343" s="29">
        <v>4</v>
      </c>
      <c r="D8343" s="98" t="s">
        <v>67</v>
      </c>
      <c r="E8343" s="99"/>
      <c r="F8343" s="99"/>
      <c r="G8343" s="99"/>
      <c r="H8343" s="99"/>
      <c r="I8343" s="100"/>
      <c r="J8343" s="98" t="s">
        <v>68</v>
      </c>
      <c r="K8343" s="99"/>
      <c r="L8343" s="99"/>
      <c r="M8343" s="99"/>
      <c r="N8343" s="100"/>
      <c r="O8343" s="5"/>
    </row>
    <row r="8344" spans="2:15">
      <c r="B8344" s="3"/>
      <c r="C8344" s="29">
        <v>5</v>
      </c>
      <c r="D8344" s="98" t="s">
        <v>69</v>
      </c>
      <c r="E8344" s="99"/>
      <c r="F8344" s="99"/>
      <c r="G8344" s="99"/>
      <c r="H8344" s="99"/>
      <c r="I8344" s="100"/>
      <c r="J8344" s="98" t="s">
        <v>70</v>
      </c>
      <c r="K8344" s="99"/>
      <c r="L8344" s="99"/>
      <c r="M8344" s="99"/>
      <c r="N8344" s="100"/>
      <c r="O8344" s="5"/>
    </row>
    <row r="8345" spans="2:15">
      <c r="B8345" s="3"/>
      <c r="C8345" s="4"/>
      <c r="D8345" s="4"/>
      <c r="E8345" s="4"/>
      <c r="F8345" s="30"/>
      <c r="G8345" s="30"/>
      <c r="H8345" s="30"/>
      <c r="I8345" s="30"/>
      <c r="J8345" s="30"/>
      <c r="K8345" s="30"/>
      <c r="L8345" s="30"/>
      <c r="M8345" s="30"/>
      <c r="N8345" s="30"/>
      <c r="O8345" s="5"/>
    </row>
    <row r="8346" spans="2:15">
      <c r="B8346" s="6" t="s">
        <v>71</v>
      </c>
      <c r="C8346" s="7" t="s">
        <v>72</v>
      </c>
      <c r="D8346" s="11"/>
      <c r="E8346" s="11" t="s">
        <v>3</v>
      </c>
      <c r="F8346" s="11"/>
      <c r="G8346" s="11"/>
      <c r="H8346" s="11"/>
      <c r="I8346" s="11"/>
      <c r="J8346" s="11"/>
      <c r="K8346" s="11"/>
      <c r="L8346" s="11"/>
      <c r="M8346" s="11"/>
      <c r="N8346" s="11"/>
      <c r="O8346" s="9"/>
    </row>
    <row r="8347" spans="2:15">
      <c r="B8347" s="14"/>
      <c r="C8347" s="15" t="s">
        <v>40</v>
      </c>
      <c r="D8347" s="105" t="s">
        <v>72</v>
      </c>
      <c r="E8347" s="106"/>
      <c r="F8347" s="106"/>
      <c r="G8347" s="106"/>
      <c r="H8347" s="106"/>
      <c r="I8347" s="107"/>
      <c r="J8347" s="105" t="s">
        <v>60</v>
      </c>
      <c r="K8347" s="108"/>
      <c r="L8347" s="108"/>
      <c r="M8347" s="108"/>
      <c r="N8347" s="109"/>
      <c r="O8347" s="5"/>
    </row>
    <row r="8348" spans="2:15">
      <c r="B8348" s="3"/>
      <c r="C8348" s="29">
        <v>1</v>
      </c>
      <c r="D8348" s="98" t="s">
        <v>61</v>
      </c>
      <c r="E8348" s="99"/>
      <c r="F8348" s="99"/>
      <c r="G8348" s="99"/>
      <c r="H8348" s="99"/>
      <c r="I8348" s="100"/>
      <c r="J8348" s="98" t="s">
        <v>62</v>
      </c>
      <c r="K8348" s="99"/>
      <c r="L8348" s="99"/>
      <c r="M8348" s="99"/>
      <c r="N8348" s="100"/>
      <c r="O8348" s="5"/>
    </row>
    <row r="8349" spans="2:15">
      <c r="B8349" s="3"/>
      <c r="C8349" s="29">
        <v>2</v>
      </c>
      <c r="D8349" s="98" t="s">
        <v>65</v>
      </c>
      <c r="E8349" s="99"/>
      <c r="F8349" s="99"/>
      <c r="G8349" s="99"/>
      <c r="H8349" s="99"/>
      <c r="I8349" s="100"/>
      <c r="J8349" s="98" t="s">
        <v>66</v>
      </c>
      <c r="K8349" s="99"/>
      <c r="L8349" s="99"/>
      <c r="M8349" s="99"/>
      <c r="N8349" s="100"/>
      <c r="O8349" s="5"/>
    </row>
    <row r="8350" spans="2:15">
      <c r="B8350" s="3"/>
      <c r="C8350" s="29">
        <v>3</v>
      </c>
      <c r="D8350" s="98" t="s">
        <v>73</v>
      </c>
      <c r="E8350" s="99"/>
      <c r="F8350" s="99"/>
      <c r="G8350" s="99"/>
      <c r="H8350" s="99"/>
      <c r="I8350" s="100"/>
      <c r="J8350" s="98" t="s">
        <v>66</v>
      </c>
      <c r="K8350" s="99"/>
      <c r="L8350" s="99"/>
      <c r="M8350" s="99"/>
      <c r="N8350" s="100"/>
      <c r="O8350" s="5"/>
    </row>
    <row r="8351" spans="2:15">
      <c r="B8351" s="3"/>
      <c r="C8351" s="29">
        <v>4</v>
      </c>
      <c r="D8351" s="98" t="s">
        <v>74</v>
      </c>
      <c r="E8351" s="99"/>
      <c r="F8351" s="99"/>
      <c r="G8351" s="99"/>
      <c r="H8351" s="99"/>
      <c r="I8351" s="100"/>
      <c r="J8351" s="98" t="s">
        <v>75</v>
      </c>
      <c r="K8351" s="99"/>
      <c r="L8351" s="99"/>
      <c r="M8351" s="99"/>
      <c r="N8351" s="100"/>
      <c r="O8351" s="5"/>
    </row>
    <row r="8352" spans="2:15">
      <c r="B8352" s="3"/>
      <c r="C8352" s="29">
        <v>5</v>
      </c>
      <c r="D8352" s="98" t="s">
        <v>76</v>
      </c>
      <c r="E8352" s="99"/>
      <c r="F8352" s="99"/>
      <c r="G8352" s="99"/>
      <c r="H8352" s="99"/>
      <c r="I8352" s="100"/>
      <c r="J8352" s="98" t="s">
        <v>77</v>
      </c>
      <c r="K8352" s="99"/>
      <c r="L8352" s="99"/>
      <c r="M8352" s="99"/>
      <c r="N8352" s="100"/>
      <c r="O8352" s="5"/>
    </row>
    <row r="8353" spans="2:15">
      <c r="B8353" s="3"/>
      <c r="C8353" s="4"/>
      <c r="D8353" s="4"/>
      <c r="E8353" s="4"/>
      <c r="F8353" s="4"/>
      <c r="G8353" s="4"/>
      <c r="H8353" s="4"/>
      <c r="I8353" s="4"/>
      <c r="J8353" s="4"/>
      <c r="K8353" s="4"/>
      <c r="L8353" s="4"/>
      <c r="M8353" s="4"/>
      <c r="N8353" s="4"/>
      <c r="O8353" s="5"/>
    </row>
    <row r="8354" spans="2:15">
      <c r="B8354" s="6" t="s">
        <v>78</v>
      </c>
      <c r="C8354" s="7" t="s">
        <v>79</v>
      </c>
      <c r="D8354" s="7"/>
      <c r="E8354" s="8" t="s">
        <v>3</v>
      </c>
      <c r="F8354" s="11"/>
      <c r="G8354" s="11"/>
      <c r="H8354" s="11"/>
      <c r="I8354" s="11"/>
      <c r="J8354" s="11"/>
      <c r="K8354" s="11"/>
      <c r="L8354" s="11"/>
      <c r="M8354" s="11"/>
      <c r="N8354" s="11"/>
      <c r="O8354" s="9"/>
    </row>
    <row r="8355" spans="2:15">
      <c r="B8355" s="14"/>
      <c r="C8355" s="31" t="s">
        <v>40</v>
      </c>
      <c r="D8355" s="102" t="s">
        <v>80</v>
      </c>
      <c r="E8355" s="103"/>
      <c r="F8355" s="103"/>
      <c r="G8355" s="103"/>
      <c r="H8355" s="103"/>
      <c r="I8355" s="103"/>
      <c r="J8355" s="103"/>
      <c r="K8355" s="103"/>
      <c r="L8355" s="103"/>
      <c r="M8355" s="103"/>
      <c r="N8355" s="104"/>
      <c r="O8355" s="5"/>
    </row>
    <row r="8356" spans="2:15">
      <c r="B8356" s="6"/>
      <c r="C8356" s="29">
        <v>1</v>
      </c>
      <c r="D8356" s="98" t="s">
        <v>81</v>
      </c>
      <c r="E8356" s="99"/>
      <c r="F8356" s="99"/>
      <c r="G8356" s="99"/>
      <c r="H8356" s="99"/>
      <c r="I8356" s="99"/>
      <c r="J8356" s="99"/>
      <c r="K8356" s="99"/>
      <c r="L8356" s="99"/>
      <c r="M8356" s="99"/>
      <c r="N8356" s="100"/>
      <c r="O8356" s="9"/>
    </row>
    <row r="8357" spans="2:15">
      <c r="B8357" s="6"/>
      <c r="C8357" s="29">
        <v>2</v>
      </c>
      <c r="D8357" s="98" t="s">
        <v>82</v>
      </c>
      <c r="E8357" s="99"/>
      <c r="F8357" s="99"/>
      <c r="G8357" s="99"/>
      <c r="H8357" s="99"/>
      <c r="I8357" s="99"/>
      <c r="J8357" s="99"/>
      <c r="K8357" s="99"/>
      <c r="L8357" s="99"/>
      <c r="M8357" s="99"/>
      <c r="N8357" s="100"/>
      <c r="O8357" s="9"/>
    </row>
    <row r="8358" spans="2:15">
      <c r="B8358" s="32"/>
      <c r="C8358" s="29">
        <v>3</v>
      </c>
      <c r="D8358" s="98" t="s">
        <v>83</v>
      </c>
      <c r="E8358" s="99"/>
      <c r="F8358" s="99"/>
      <c r="G8358" s="99"/>
      <c r="H8358" s="99"/>
      <c r="I8358" s="99"/>
      <c r="J8358" s="99"/>
      <c r="K8358" s="99"/>
      <c r="L8358" s="99"/>
      <c r="M8358" s="99"/>
      <c r="N8358" s="100"/>
      <c r="O8358" s="33"/>
    </row>
    <row r="8359" spans="2:15">
      <c r="B8359" s="32"/>
      <c r="C8359" s="29">
        <v>4</v>
      </c>
      <c r="D8359" s="98" t="s">
        <v>84</v>
      </c>
      <c r="E8359" s="99"/>
      <c r="F8359" s="99"/>
      <c r="G8359" s="99"/>
      <c r="H8359" s="99"/>
      <c r="I8359" s="99"/>
      <c r="J8359" s="99"/>
      <c r="K8359" s="99"/>
      <c r="L8359" s="99"/>
      <c r="M8359" s="99"/>
      <c r="N8359" s="100"/>
      <c r="O8359" s="33"/>
    </row>
    <row r="8360" spans="2:15">
      <c r="B8360" s="32"/>
      <c r="C8360" s="29">
        <v>5</v>
      </c>
      <c r="D8360" s="98" t="s">
        <v>85</v>
      </c>
      <c r="E8360" s="99"/>
      <c r="F8360" s="99"/>
      <c r="G8360" s="99"/>
      <c r="H8360" s="99"/>
      <c r="I8360" s="99"/>
      <c r="J8360" s="99"/>
      <c r="K8360" s="99"/>
      <c r="L8360" s="99"/>
      <c r="M8360" s="99"/>
      <c r="N8360" s="100"/>
      <c r="O8360" s="9"/>
    </row>
    <row r="8361" spans="2:15">
      <c r="B8361" s="3"/>
      <c r="C8361" s="4"/>
      <c r="D8361" s="4"/>
      <c r="E8361" s="34"/>
      <c r="F8361" s="101"/>
      <c r="G8361" s="101"/>
      <c r="H8361" s="101"/>
      <c r="I8361" s="101"/>
      <c r="J8361" s="101"/>
      <c r="K8361" s="101"/>
      <c r="L8361" s="101"/>
      <c r="M8361" s="101"/>
      <c r="N8361" s="101"/>
      <c r="O8361" s="5"/>
    </row>
    <row r="8362" spans="2:15">
      <c r="B8362" s="6" t="s">
        <v>86</v>
      </c>
      <c r="C8362" s="7" t="s">
        <v>87</v>
      </c>
      <c r="D8362" s="7"/>
      <c r="E8362" s="8" t="s">
        <v>3</v>
      </c>
      <c r="F8362" s="11"/>
      <c r="G8362" s="11"/>
      <c r="H8362" s="11"/>
      <c r="I8362" s="11"/>
      <c r="J8362" s="11"/>
      <c r="K8362" s="11"/>
      <c r="L8362" s="11"/>
      <c r="M8362" s="11"/>
      <c r="N8362" s="11"/>
      <c r="O8362" s="9"/>
    </row>
    <row r="8363" spans="2:15">
      <c r="B8363" s="14"/>
      <c r="C8363" s="31" t="s">
        <v>40</v>
      </c>
      <c r="D8363" s="102" t="s">
        <v>80</v>
      </c>
      <c r="E8363" s="103"/>
      <c r="F8363" s="103"/>
      <c r="G8363" s="103"/>
      <c r="H8363" s="103"/>
      <c r="I8363" s="103"/>
      <c r="J8363" s="103"/>
      <c r="K8363" s="103"/>
      <c r="L8363" s="103"/>
      <c r="M8363" s="103"/>
      <c r="N8363" s="104"/>
      <c r="O8363" s="5"/>
    </row>
    <row r="8364" spans="2:15">
      <c r="B8364" s="6"/>
      <c r="C8364" s="29">
        <v>1</v>
      </c>
      <c r="D8364" s="98" t="s">
        <v>88</v>
      </c>
      <c r="E8364" s="99"/>
      <c r="F8364" s="99"/>
      <c r="G8364" s="99"/>
      <c r="H8364" s="99"/>
      <c r="I8364" s="99"/>
      <c r="J8364" s="99"/>
      <c r="K8364" s="99"/>
      <c r="L8364" s="99"/>
      <c r="M8364" s="99"/>
      <c r="N8364" s="100"/>
      <c r="O8364" s="9"/>
    </row>
    <row r="8365" spans="2:15">
      <c r="B8365" s="6"/>
      <c r="C8365" s="29">
        <v>2</v>
      </c>
      <c r="D8365" s="98" t="s">
        <v>89</v>
      </c>
      <c r="E8365" s="99"/>
      <c r="F8365" s="99"/>
      <c r="G8365" s="99"/>
      <c r="H8365" s="99"/>
      <c r="I8365" s="99"/>
      <c r="J8365" s="99"/>
      <c r="K8365" s="99"/>
      <c r="L8365" s="99"/>
      <c r="M8365" s="99"/>
      <c r="N8365" s="100"/>
      <c r="O8365" s="9"/>
    </row>
    <row r="8366" spans="2:15">
      <c r="B8366" s="32"/>
      <c r="C8366" s="29">
        <v>3</v>
      </c>
      <c r="D8366" s="98" t="s">
        <v>90</v>
      </c>
      <c r="E8366" s="99"/>
      <c r="F8366" s="99"/>
      <c r="G8366" s="99"/>
      <c r="H8366" s="99"/>
      <c r="I8366" s="99"/>
      <c r="J8366" s="99"/>
      <c r="K8366" s="99"/>
      <c r="L8366" s="99"/>
      <c r="M8366" s="99"/>
      <c r="N8366" s="100"/>
      <c r="O8366" s="33"/>
    </row>
    <row r="8367" spans="2:15">
      <c r="B8367" s="32"/>
      <c r="C8367" s="29">
        <v>4</v>
      </c>
      <c r="D8367" s="98" t="s">
        <v>91</v>
      </c>
      <c r="E8367" s="99"/>
      <c r="F8367" s="99"/>
      <c r="G8367" s="99"/>
      <c r="H8367" s="99"/>
      <c r="I8367" s="99"/>
      <c r="J8367" s="99"/>
      <c r="K8367" s="99"/>
      <c r="L8367" s="99"/>
      <c r="M8367" s="99"/>
      <c r="N8367" s="100"/>
      <c r="O8367" s="33"/>
    </row>
    <row r="8368" spans="2:15">
      <c r="B8368" s="32"/>
      <c r="C8368" s="29">
        <v>5</v>
      </c>
      <c r="D8368" s="98" t="s">
        <v>92</v>
      </c>
      <c r="E8368" s="99"/>
      <c r="F8368" s="99"/>
      <c r="G8368" s="99"/>
      <c r="H8368" s="99"/>
      <c r="I8368" s="99"/>
      <c r="J8368" s="99"/>
      <c r="K8368" s="99"/>
      <c r="L8368" s="99"/>
      <c r="M8368" s="99"/>
      <c r="N8368" s="100"/>
      <c r="O8368" s="9"/>
    </row>
    <row r="8369" spans="2:15">
      <c r="B8369" s="32"/>
      <c r="C8369" s="28"/>
      <c r="D8369" s="13"/>
      <c r="E8369" s="35"/>
      <c r="F8369" s="35"/>
      <c r="G8369" s="35"/>
      <c r="H8369" s="35"/>
      <c r="I8369" s="35"/>
      <c r="J8369" s="35"/>
      <c r="K8369" s="35"/>
      <c r="L8369" s="35"/>
      <c r="M8369" s="35"/>
      <c r="N8369" s="35"/>
      <c r="O8369" s="9"/>
    </row>
    <row r="8370" spans="2:15">
      <c r="B8370" s="6" t="s">
        <v>93</v>
      </c>
      <c r="C8370" s="7" t="s">
        <v>94</v>
      </c>
      <c r="D8370" s="7"/>
      <c r="E8370" s="8" t="s">
        <v>3</v>
      </c>
      <c r="F8370" s="11"/>
      <c r="G8370" s="11"/>
      <c r="H8370" s="11"/>
      <c r="I8370" s="11"/>
      <c r="J8370" s="11"/>
      <c r="K8370" s="11"/>
      <c r="L8370" s="11"/>
      <c r="M8370" s="11"/>
      <c r="N8370" s="11"/>
      <c r="O8370" s="9"/>
    </row>
    <row r="8371" spans="2:15">
      <c r="B8371" s="14"/>
      <c r="C8371" s="31" t="s">
        <v>40</v>
      </c>
      <c r="D8371" s="95" t="s">
        <v>95</v>
      </c>
      <c r="E8371" s="96"/>
      <c r="F8371" s="96"/>
      <c r="G8371" s="96"/>
      <c r="H8371" s="97"/>
      <c r="I8371" s="95" t="s">
        <v>96</v>
      </c>
      <c r="J8371" s="96"/>
      <c r="K8371" s="97"/>
      <c r="L8371" s="95" t="s">
        <v>97</v>
      </c>
      <c r="M8371" s="96"/>
      <c r="N8371" s="97"/>
      <c r="O8371" s="5"/>
    </row>
    <row r="8372" spans="2:15">
      <c r="B8372" s="14"/>
      <c r="C8372" s="29">
        <v>1</v>
      </c>
      <c r="D8372" s="91" t="s">
        <v>98</v>
      </c>
      <c r="E8372" s="92"/>
      <c r="F8372" s="92"/>
      <c r="G8372" s="92"/>
      <c r="H8372" s="93"/>
      <c r="I8372" s="91" t="s">
        <v>99</v>
      </c>
      <c r="J8372" s="92"/>
      <c r="K8372" s="93"/>
      <c r="L8372" s="91" t="s">
        <v>100</v>
      </c>
      <c r="M8372" s="92"/>
      <c r="N8372" s="93"/>
      <c r="O8372" s="5"/>
    </row>
    <row r="8373" spans="2:15">
      <c r="B8373" s="14"/>
      <c r="C8373" s="29">
        <v>2</v>
      </c>
      <c r="D8373" s="91" t="s">
        <v>274</v>
      </c>
      <c r="E8373" s="92"/>
      <c r="F8373" s="92"/>
      <c r="G8373" s="92"/>
      <c r="H8373" s="93"/>
      <c r="I8373" s="91" t="s">
        <v>99</v>
      </c>
      <c r="J8373" s="92"/>
      <c r="K8373" s="93"/>
      <c r="L8373" s="91" t="s">
        <v>100</v>
      </c>
      <c r="M8373" s="92"/>
      <c r="N8373" s="93"/>
      <c r="O8373" s="5"/>
    </row>
    <row r="8374" spans="2:15">
      <c r="B8374" s="14"/>
      <c r="C8374" s="29">
        <v>3</v>
      </c>
      <c r="D8374" s="91" t="s">
        <v>262</v>
      </c>
      <c r="E8374" s="92"/>
      <c r="F8374" s="92"/>
      <c r="G8374" s="92"/>
      <c r="H8374" s="93"/>
      <c r="I8374" s="91" t="s">
        <v>99</v>
      </c>
      <c r="J8374" s="92"/>
      <c r="K8374" s="93"/>
      <c r="L8374" s="91" t="s">
        <v>275</v>
      </c>
      <c r="M8374" s="92"/>
      <c r="N8374" s="93"/>
      <c r="O8374" s="5"/>
    </row>
    <row r="8375" spans="2:15">
      <c r="B8375" s="3"/>
      <c r="C8375" s="4"/>
      <c r="D8375" s="4"/>
      <c r="E8375" s="4"/>
      <c r="F8375" s="4"/>
      <c r="G8375" s="4"/>
      <c r="H8375" s="4"/>
      <c r="I8375" s="4"/>
      <c r="J8375" s="4"/>
      <c r="K8375" s="4"/>
      <c r="L8375" s="4"/>
      <c r="M8375" s="4"/>
      <c r="N8375" s="4"/>
      <c r="O8375" s="5"/>
    </row>
    <row r="8376" spans="2:15">
      <c r="B8376" s="6" t="s">
        <v>102</v>
      </c>
      <c r="C8376" s="7" t="s">
        <v>103</v>
      </c>
      <c r="D8376" s="7"/>
      <c r="E8376" s="7" t="s">
        <v>3</v>
      </c>
      <c r="F8376" s="7"/>
      <c r="G8376" s="7"/>
      <c r="H8376" s="7"/>
      <c r="I8376" s="11"/>
      <c r="J8376" s="11"/>
      <c r="K8376" s="11"/>
      <c r="L8376" s="11"/>
      <c r="M8376" s="11"/>
      <c r="N8376" s="11"/>
      <c r="O8376" s="9"/>
    </row>
    <row r="8377" spans="2:15">
      <c r="B8377" s="14"/>
      <c r="C8377" s="31" t="s">
        <v>40</v>
      </c>
      <c r="D8377" s="95" t="s">
        <v>104</v>
      </c>
      <c r="E8377" s="96"/>
      <c r="F8377" s="96"/>
      <c r="G8377" s="96"/>
      <c r="H8377" s="96"/>
      <c r="I8377" s="96"/>
      <c r="J8377" s="97"/>
      <c r="K8377" s="95" t="s">
        <v>105</v>
      </c>
      <c r="L8377" s="96"/>
      <c r="M8377" s="96"/>
      <c r="N8377" s="97"/>
      <c r="O8377" s="5"/>
    </row>
    <row r="8378" spans="2:15">
      <c r="B8378" s="6"/>
      <c r="C8378" s="29">
        <v>1</v>
      </c>
      <c r="D8378" s="91" t="s">
        <v>106</v>
      </c>
      <c r="E8378" s="92"/>
      <c r="F8378" s="92"/>
      <c r="G8378" s="92"/>
      <c r="H8378" s="92"/>
      <c r="I8378" s="92"/>
      <c r="J8378" s="93"/>
      <c r="K8378" s="91" t="s">
        <v>107</v>
      </c>
      <c r="L8378" s="92"/>
      <c r="M8378" s="92"/>
      <c r="N8378" s="93"/>
      <c r="O8378" s="9"/>
    </row>
    <row r="8379" spans="2:15">
      <c r="B8379" s="6"/>
      <c r="C8379" s="29">
        <v>2</v>
      </c>
      <c r="D8379" s="91" t="s">
        <v>108</v>
      </c>
      <c r="E8379" s="92"/>
      <c r="F8379" s="92"/>
      <c r="G8379" s="92"/>
      <c r="H8379" s="92"/>
      <c r="I8379" s="92"/>
      <c r="J8379" s="93"/>
      <c r="K8379" s="91" t="s">
        <v>109</v>
      </c>
      <c r="L8379" s="92"/>
      <c r="M8379" s="92"/>
      <c r="N8379" s="93"/>
      <c r="O8379" s="9"/>
    </row>
    <row r="8380" spans="2:15">
      <c r="B8380" s="6"/>
      <c r="C8380" s="29">
        <v>3</v>
      </c>
      <c r="D8380" s="91" t="s">
        <v>110</v>
      </c>
      <c r="E8380" s="92"/>
      <c r="F8380" s="92"/>
      <c r="G8380" s="92"/>
      <c r="H8380" s="92"/>
      <c r="I8380" s="92"/>
      <c r="J8380" s="93"/>
      <c r="K8380" s="91" t="s">
        <v>111</v>
      </c>
      <c r="L8380" s="92"/>
      <c r="M8380" s="92"/>
      <c r="N8380" s="93"/>
      <c r="O8380" s="9"/>
    </row>
    <row r="8381" spans="2:15">
      <c r="B8381" s="6"/>
      <c r="C8381" s="29">
        <v>4</v>
      </c>
      <c r="D8381" s="91" t="s">
        <v>112</v>
      </c>
      <c r="E8381" s="92"/>
      <c r="F8381" s="92"/>
      <c r="G8381" s="92"/>
      <c r="H8381" s="92"/>
      <c r="I8381" s="92"/>
      <c r="J8381" s="93"/>
      <c r="K8381" s="91" t="s">
        <v>113</v>
      </c>
      <c r="L8381" s="92"/>
      <c r="M8381" s="92"/>
      <c r="N8381" s="93"/>
      <c r="O8381" s="9"/>
    </row>
    <row r="8382" spans="2:15">
      <c r="B8382" s="6"/>
      <c r="C8382" s="29">
        <v>5</v>
      </c>
      <c r="D8382" s="91" t="s">
        <v>114</v>
      </c>
      <c r="E8382" s="92"/>
      <c r="F8382" s="92"/>
      <c r="G8382" s="92"/>
      <c r="H8382" s="92"/>
      <c r="I8382" s="92"/>
      <c r="J8382" s="93"/>
      <c r="K8382" s="91" t="s">
        <v>115</v>
      </c>
      <c r="L8382" s="92"/>
      <c r="M8382" s="92"/>
      <c r="N8382" s="93"/>
      <c r="O8382" s="9"/>
    </row>
    <row r="8383" spans="2:15">
      <c r="B8383" s="6"/>
      <c r="C8383" s="29">
        <v>6</v>
      </c>
      <c r="D8383" s="91" t="s">
        <v>116</v>
      </c>
      <c r="E8383" s="92"/>
      <c r="F8383" s="92"/>
      <c r="G8383" s="92"/>
      <c r="H8383" s="92"/>
      <c r="I8383" s="92"/>
      <c r="J8383" s="93"/>
      <c r="K8383" s="91" t="s">
        <v>117</v>
      </c>
      <c r="L8383" s="92"/>
      <c r="M8383" s="92"/>
      <c r="N8383" s="93"/>
      <c r="O8383" s="9"/>
    </row>
    <row r="8384" spans="2:15">
      <c r="B8384" s="6"/>
      <c r="C8384" s="29">
        <v>7</v>
      </c>
      <c r="D8384" s="91" t="s">
        <v>118</v>
      </c>
      <c r="E8384" s="92"/>
      <c r="F8384" s="92"/>
      <c r="G8384" s="92"/>
      <c r="H8384" s="92"/>
      <c r="I8384" s="92"/>
      <c r="J8384" s="93"/>
      <c r="K8384" s="91" t="s">
        <v>119</v>
      </c>
      <c r="L8384" s="92"/>
      <c r="M8384" s="92"/>
      <c r="N8384" s="93"/>
      <c r="O8384" s="9"/>
    </row>
    <row r="8385" spans="2:15">
      <c r="B8385" s="6"/>
      <c r="C8385" s="29">
        <v>8</v>
      </c>
      <c r="D8385" s="91" t="s">
        <v>120</v>
      </c>
      <c r="E8385" s="92"/>
      <c r="F8385" s="92"/>
      <c r="G8385" s="92"/>
      <c r="H8385" s="92"/>
      <c r="I8385" s="92"/>
      <c r="J8385" s="93"/>
      <c r="K8385" s="91" t="s">
        <v>121</v>
      </c>
      <c r="L8385" s="92"/>
      <c r="M8385" s="92"/>
      <c r="N8385" s="93"/>
      <c r="O8385" s="9"/>
    </row>
    <row r="8386" spans="2:15">
      <c r="B8386" s="6"/>
      <c r="C8386" s="29">
        <v>9</v>
      </c>
      <c r="D8386" s="91" t="s">
        <v>122</v>
      </c>
      <c r="E8386" s="92"/>
      <c r="F8386" s="92"/>
      <c r="G8386" s="92"/>
      <c r="H8386" s="92"/>
      <c r="I8386" s="92"/>
      <c r="J8386" s="93"/>
      <c r="K8386" s="91" t="s">
        <v>123</v>
      </c>
      <c r="L8386" s="92"/>
      <c r="M8386" s="92"/>
      <c r="N8386" s="93"/>
      <c r="O8386" s="9"/>
    </row>
    <row r="8387" spans="2:15">
      <c r="B8387" s="14"/>
      <c r="C8387" s="36"/>
      <c r="D8387" s="36"/>
      <c r="E8387" s="36"/>
      <c r="F8387" s="36"/>
      <c r="G8387" s="36"/>
      <c r="H8387" s="36"/>
      <c r="I8387" s="4"/>
      <c r="J8387" s="4"/>
      <c r="K8387" s="4"/>
      <c r="L8387" s="4"/>
      <c r="M8387" s="4"/>
      <c r="N8387" s="4"/>
      <c r="O8387" s="5"/>
    </row>
    <row r="8388" spans="2:15">
      <c r="B8388" s="6" t="s">
        <v>124</v>
      </c>
      <c r="C8388" s="94" t="s">
        <v>125</v>
      </c>
      <c r="D8388" s="94"/>
      <c r="E8388" s="11" t="s">
        <v>3</v>
      </c>
      <c r="F8388" s="11"/>
      <c r="G8388" s="11"/>
      <c r="H8388" s="11"/>
      <c r="I8388" s="11"/>
      <c r="J8388" s="11"/>
      <c r="K8388" s="11"/>
      <c r="L8388" s="11"/>
      <c r="M8388" s="11"/>
      <c r="N8388" s="11"/>
      <c r="O8388" s="9"/>
    </row>
    <row r="8389" spans="2:15">
      <c r="B8389" s="14"/>
      <c r="C8389" s="37" t="s">
        <v>40</v>
      </c>
      <c r="D8389" s="122" t="s">
        <v>126</v>
      </c>
      <c r="E8389" s="123"/>
      <c r="F8389" s="123"/>
      <c r="G8389" s="123"/>
      <c r="H8389" s="123"/>
      <c r="I8389" s="123"/>
      <c r="J8389" s="124"/>
      <c r="K8389" s="122" t="s">
        <v>127</v>
      </c>
      <c r="L8389" s="123"/>
      <c r="M8389" s="123"/>
      <c r="N8389" s="124"/>
      <c r="O8389" s="5"/>
    </row>
    <row r="8390" spans="2:15">
      <c r="B8390" s="6"/>
      <c r="C8390" s="29">
        <v>1</v>
      </c>
      <c r="D8390" s="91" t="s">
        <v>11</v>
      </c>
      <c r="E8390" s="92"/>
      <c r="F8390" s="92"/>
      <c r="G8390" s="92"/>
      <c r="H8390" s="92"/>
      <c r="I8390" s="92"/>
      <c r="J8390" s="93"/>
      <c r="K8390" s="91" t="s">
        <v>11</v>
      </c>
      <c r="L8390" s="92"/>
      <c r="M8390" s="92"/>
      <c r="N8390" s="93"/>
      <c r="O8390" s="9"/>
    </row>
    <row r="8391" spans="2:15">
      <c r="B8391" s="6"/>
      <c r="C8391" s="29">
        <v>2</v>
      </c>
      <c r="D8391" s="91" t="s">
        <v>11</v>
      </c>
      <c r="E8391" s="92"/>
      <c r="F8391" s="92"/>
      <c r="G8391" s="92"/>
      <c r="H8391" s="92"/>
      <c r="I8391" s="92"/>
      <c r="J8391" s="93"/>
      <c r="K8391" s="91" t="s">
        <v>11</v>
      </c>
      <c r="L8391" s="92"/>
      <c r="M8391" s="92"/>
      <c r="N8391" s="93"/>
      <c r="O8391" s="9"/>
    </row>
    <row r="8392" spans="2:15">
      <c r="B8392" s="3"/>
      <c r="C8392" s="4"/>
      <c r="D8392" s="4"/>
      <c r="E8392" s="4"/>
      <c r="F8392" s="30"/>
      <c r="G8392" s="30"/>
      <c r="H8392" s="30"/>
      <c r="I8392" s="30"/>
      <c r="J8392" s="30"/>
      <c r="K8392" s="30"/>
      <c r="L8392" s="30"/>
      <c r="M8392" s="30"/>
      <c r="N8392" s="30"/>
      <c r="O8392" s="5"/>
    </row>
    <row r="8393" spans="2:15">
      <c r="B8393" s="6" t="s">
        <v>128</v>
      </c>
      <c r="C8393" s="7" t="s">
        <v>129</v>
      </c>
      <c r="D8393" s="7"/>
      <c r="E8393" s="7" t="s">
        <v>3</v>
      </c>
      <c r="F8393" s="7"/>
      <c r="G8393" s="7"/>
      <c r="H8393" s="7"/>
      <c r="I8393" s="11"/>
      <c r="J8393" s="11"/>
      <c r="K8393" s="11"/>
      <c r="L8393" s="11"/>
      <c r="M8393" s="11"/>
      <c r="N8393" s="11"/>
      <c r="O8393" s="9"/>
    </row>
    <row r="8394" spans="2:15">
      <c r="B8394" s="32"/>
      <c r="C8394" s="7" t="s">
        <v>9</v>
      </c>
      <c r="D8394" s="38" t="s">
        <v>130</v>
      </c>
      <c r="E8394" s="38" t="s">
        <v>3</v>
      </c>
      <c r="F8394" s="88" t="s">
        <v>276</v>
      </c>
      <c r="G8394" s="88"/>
      <c r="H8394" s="87"/>
      <c r="I8394" s="87"/>
      <c r="J8394" s="87"/>
      <c r="K8394" s="87"/>
      <c r="L8394" s="87"/>
      <c r="M8394" s="87"/>
      <c r="N8394" s="87"/>
      <c r="O8394" s="9"/>
    </row>
    <row r="8395" spans="2:15">
      <c r="B8395" s="32"/>
      <c r="C8395" s="7" t="s">
        <v>12</v>
      </c>
      <c r="D8395" s="38" t="s">
        <v>132</v>
      </c>
      <c r="E8395" s="38" t="s">
        <v>3</v>
      </c>
      <c r="F8395" s="11" t="s">
        <v>133</v>
      </c>
      <c r="G8395" s="88" t="s">
        <v>134</v>
      </c>
      <c r="H8395" s="87"/>
      <c r="I8395" s="87"/>
      <c r="J8395" s="87"/>
      <c r="K8395" s="87"/>
      <c r="L8395" s="87"/>
      <c r="M8395" s="87"/>
      <c r="N8395" s="87"/>
      <c r="O8395" s="9"/>
    </row>
    <row r="8396" spans="2:15">
      <c r="B8396" s="32"/>
      <c r="C8396" s="7"/>
      <c r="D8396" s="38"/>
      <c r="E8396" s="38"/>
      <c r="F8396" s="11" t="s">
        <v>135</v>
      </c>
      <c r="G8396" s="87" t="s">
        <v>136</v>
      </c>
      <c r="H8396" s="87"/>
      <c r="I8396" s="87"/>
      <c r="J8396" s="87"/>
      <c r="K8396" s="87"/>
      <c r="L8396" s="87"/>
      <c r="M8396" s="87"/>
      <c r="N8396" s="87"/>
      <c r="O8396" s="9"/>
    </row>
    <row r="8397" spans="2:15">
      <c r="B8397" s="32"/>
      <c r="C8397" s="7"/>
      <c r="D8397" s="38"/>
      <c r="E8397" s="38"/>
      <c r="F8397" s="11" t="s">
        <v>137</v>
      </c>
      <c r="G8397" s="87" t="s">
        <v>138</v>
      </c>
      <c r="H8397" s="87"/>
      <c r="I8397" s="87"/>
      <c r="J8397" s="87"/>
      <c r="K8397" s="87"/>
      <c r="L8397" s="87"/>
      <c r="M8397" s="87"/>
      <c r="N8397" s="87"/>
      <c r="O8397" s="9"/>
    </row>
    <row r="8398" spans="2:15">
      <c r="B8398" s="32"/>
      <c r="C8398" s="7"/>
      <c r="D8398" s="38"/>
      <c r="E8398" s="38"/>
      <c r="F8398" s="11" t="s">
        <v>139</v>
      </c>
      <c r="G8398" s="87" t="s">
        <v>140</v>
      </c>
      <c r="H8398" s="87"/>
      <c r="I8398" s="87"/>
      <c r="J8398" s="87"/>
      <c r="K8398" s="87"/>
      <c r="L8398" s="87"/>
      <c r="M8398" s="87"/>
      <c r="N8398" s="87"/>
      <c r="O8398" s="9"/>
    </row>
    <row r="8399" spans="2:15">
      <c r="B8399" s="32"/>
      <c r="C8399" s="7" t="s">
        <v>14</v>
      </c>
      <c r="D8399" s="39" t="s">
        <v>141</v>
      </c>
      <c r="E8399" s="38" t="s">
        <v>3</v>
      </c>
      <c r="F8399" s="11" t="s">
        <v>142</v>
      </c>
      <c r="G8399" s="88" t="s">
        <v>143</v>
      </c>
      <c r="H8399" s="87"/>
      <c r="I8399" s="87"/>
      <c r="J8399" s="87"/>
      <c r="K8399" s="87"/>
      <c r="L8399" s="87"/>
      <c r="M8399" s="87"/>
      <c r="N8399" s="87"/>
      <c r="O8399" s="9"/>
    </row>
    <row r="8400" spans="2:15">
      <c r="B8400" s="32"/>
      <c r="C8400" s="7"/>
      <c r="D8400" s="39"/>
      <c r="E8400" s="38"/>
      <c r="F8400" s="11" t="s">
        <v>144</v>
      </c>
      <c r="G8400" s="88" t="s">
        <v>145</v>
      </c>
      <c r="H8400" s="87"/>
      <c r="I8400" s="87"/>
      <c r="J8400" s="87"/>
      <c r="K8400" s="87"/>
      <c r="L8400" s="87"/>
      <c r="M8400" s="87"/>
      <c r="N8400" s="87"/>
      <c r="O8400" s="9"/>
    </row>
    <row r="8401" spans="2:15">
      <c r="B8401" s="32"/>
      <c r="C8401" s="7"/>
      <c r="D8401" s="39"/>
      <c r="E8401" s="38"/>
      <c r="F8401" s="11" t="s">
        <v>146</v>
      </c>
      <c r="G8401" s="86" t="s">
        <v>147</v>
      </c>
      <c r="H8401" s="110"/>
      <c r="I8401" s="110"/>
      <c r="J8401" s="110"/>
      <c r="K8401" s="110"/>
      <c r="L8401" s="110"/>
      <c r="M8401" s="110"/>
      <c r="N8401" s="110"/>
      <c r="O8401" s="9"/>
    </row>
    <row r="8402" spans="2:15">
      <c r="B8402" s="32"/>
      <c r="C8402" s="7"/>
      <c r="D8402" s="39"/>
      <c r="E8402" s="38"/>
      <c r="F8402" s="11" t="s">
        <v>148</v>
      </c>
      <c r="G8402" s="86" t="s">
        <v>149</v>
      </c>
      <c r="H8402" s="110"/>
      <c r="I8402" s="110"/>
      <c r="J8402" s="110"/>
      <c r="K8402" s="110"/>
      <c r="L8402" s="110"/>
      <c r="M8402" s="110"/>
      <c r="N8402" s="110"/>
      <c r="O8402" s="9"/>
    </row>
    <row r="8403" spans="2:15">
      <c r="B8403" s="32"/>
      <c r="C8403" s="7" t="s">
        <v>17</v>
      </c>
      <c r="D8403" s="38" t="s">
        <v>150</v>
      </c>
      <c r="E8403" s="38" t="s">
        <v>3</v>
      </c>
      <c r="F8403" s="11" t="s">
        <v>151</v>
      </c>
      <c r="G8403" s="11" t="s">
        <v>3</v>
      </c>
      <c r="H8403" s="88" t="s">
        <v>152</v>
      </c>
      <c r="I8403" s="87"/>
      <c r="J8403" s="87"/>
      <c r="K8403" s="87"/>
      <c r="L8403" s="87"/>
      <c r="M8403" s="87"/>
      <c r="N8403" s="87"/>
      <c r="O8403" s="9"/>
    </row>
    <row r="8404" spans="2:15">
      <c r="B8404" s="32"/>
      <c r="C8404" s="7"/>
      <c r="D8404" s="38"/>
      <c r="E8404" s="38"/>
      <c r="F8404" s="11" t="s">
        <v>153</v>
      </c>
      <c r="G8404" s="11" t="s">
        <v>3</v>
      </c>
      <c r="H8404" s="11" t="s">
        <v>154</v>
      </c>
      <c r="I8404" s="40"/>
      <c r="J8404" s="40"/>
      <c r="K8404" s="40"/>
      <c r="L8404" s="40"/>
      <c r="M8404" s="40"/>
      <c r="N8404" s="40"/>
      <c r="O8404" s="9"/>
    </row>
    <row r="8405" spans="2:15">
      <c r="B8405" s="32"/>
      <c r="C8405" s="7" t="s">
        <v>20</v>
      </c>
      <c r="D8405" s="38" t="s">
        <v>155</v>
      </c>
      <c r="E8405" s="38" t="s">
        <v>3</v>
      </c>
      <c r="F8405" s="88" t="s">
        <v>156</v>
      </c>
      <c r="G8405" s="87"/>
      <c r="H8405" s="87"/>
      <c r="I8405" s="87"/>
      <c r="J8405" s="87"/>
      <c r="K8405" s="87"/>
      <c r="L8405" s="87"/>
      <c r="M8405" s="87"/>
      <c r="N8405" s="87"/>
      <c r="O8405" s="9"/>
    </row>
    <row r="8406" spans="2:15">
      <c r="B8406" s="32"/>
      <c r="C8406" s="7"/>
      <c r="D8406" s="38"/>
      <c r="E8406" s="38"/>
      <c r="F8406" s="88" t="s">
        <v>157</v>
      </c>
      <c r="G8406" s="87"/>
      <c r="H8406" s="87"/>
      <c r="I8406" s="87"/>
      <c r="J8406" s="87"/>
      <c r="K8406" s="87"/>
      <c r="L8406" s="87"/>
      <c r="M8406" s="87"/>
      <c r="N8406" s="87"/>
      <c r="O8406" s="9"/>
    </row>
    <row r="8407" spans="2:15">
      <c r="B8407" s="32"/>
      <c r="C8407" s="7"/>
      <c r="D8407" s="38"/>
      <c r="E8407" s="38"/>
      <c r="F8407" s="88" t="s">
        <v>158</v>
      </c>
      <c r="G8407" s="87"/>
      <c r="H8407" s="87"/>
      <c r="I8407" s="87"/>
      <c r="J8407" s="87"/>
      <c r="K8407" s="87"/>
      <c r="L8407" s="87"/>
      <c r="M8407" s="87"/>
      <c r="N8407" s="87"/>
      <c r="O8407" s="9"/>
    </row>
    <row r="8408" spans="2:15">
      <c r="B8408" s="32"/>
      <c r="C8408" s="7"/>
      <c r="D8408" s="38"/>
      <c r="E8408" s="38"/>
      <c r="F8408" s="88" t="s">
        <v>159</v>
      </c>
      <c r="G8408" s="87"/>
      <c r="H8408" s="87"/>
      <c r="I8408" s="87"/>
      <c r="J8408" s="87"/>
      <c r="K8408" s="87"/>
      <c r="L8408" s="87"/>
      <c r="M8408" s="87"/>
      <c r="N8408" s="87"/>
      <c r="O8408" s="9"/>
    </row>
    <row r="8409" spans="2:15">
      <c r="B8409" s="32"/>
      <c r="C8409" s="7"/>
      <c r="D8409" s="38"/>
      <c r="E8409" s="38"/>
      <c r="F8409" s="88" t="s">
        <v>160</v>
      </c>
      <c r="G8409" s="87"/>
      <c r="H8409" s="87"/>
      <c r="I8409" s="87"/>
      <c r="J8409" s="87"/>
      <c r="K8409" s="87"/>
      <c r="L8409" s="87"/>
      <c r="M8409" s="87"/>
      <c r="N8409" s="87"/>
      <c r="O8409" s="9"/>
    </row>
    <row r="8410" spans="2:15">
      <c r="B8410" s="32"/>
      <c r="C8410" s="7"/>
      <c r="D8410" s="38"/>
      <c r="E8410" s="38"/>
      <c r="F8410" s="88" t="s">
        <v>161</v>
      </c>
      <c r="G8410" s="87"/>
      <c r="H8410" s="87"/>
      <c r="I8410" s="87"/>
      <c r="J8410" s="87"/>
      <c r="K8410" s="87"/>
      <c r="L8410" s="87"/>
      <c r="M8410" s="87"/>
      <c r="N8410" s="87"/>
      <c r="O8410" s="9"/>
    </row>
    <row r="8411" spans="2:15">
      <c r="B8411" s="32"/>
      <c r="C8411" s="7" t="s">
        <v>22</v>
      </c>
      <c r="D8411" s="38" t="s">
        <v>162</v>
      </c>
      <c r="E8411" s="38" t="s">
        <v>3</v>
      </c>
      <c r="F8411" s="41" t="s">
        <v>163</v>
      </c>
      <c r="G8411" s="11"/>
      <c r="H8411" s="7" t="s">
        <v>164</v>
      </c>
      <c r="I8411" s="8"/>
      <c r="J8411" s="11" t="s">
        <v>165</v>
      </c>
      <c r="K8411" s="11"/>
      <c r="L8411" s="11"/>
      <c r="M8411" s="11"/>
      <c r="N8411" s="11"/>
      <c r="O8411" s="9"/>
    </row>
    <row r="8412" spans="2:15">
      <c r="B8412" s="32"/>
      <c r="C8412" s="7"/>
      <c r="D8412" s="38"/>
      <c r="E8412" s="42"/>
      <c r="F8412" s="41" t="s">
        <v>166</v>
      </c>
      <c r="G8412" s="28"/>
      <c r="H8412" s="7" t="s">
        <v>167</v>
      </c>
      <c r="I8412" s="43"/>
      <c r="J8412" s="7" t="s">
        <v>168</v>
      </c>
      <c r="K8412" s="11"/>
      <c r="L8412" s="11"/>
      <c r="M8412" s="11"/>
      <c r="N8412" s="11"/>
      <c r="O8412" s="9"/>
    </row>
    <row r="8413" spans="2:15">
      <c r="B8413" s="32"/>
      <c r="C8413" s="7"/>
      <c r="D8413" s="38"/>
      <c r="E8413" s="42"/>
      <c r="F8413" s="41" t="s">
        <v>169</v>
      </c>
      <c r="G8413" s="28"/>
      <c r="H8413" s="7" t="s">
        <v>170</v>
      </c>
      <c r="I8413" s="43"/>
      <c r="J8413" s="43" t="s">
        <v>168</v>
      </c>
      <c r="K8413" s="11"/>
      <c r="L8413" s="11"/>
      <c r="M8413" s="11"/>
      <c r="N8413" s="11"/>
      <c r="O8413" s="9"/>
    </row>
    <row r="8414" spans="2:15">
      <c r="B8414" s="32"/>
      <c r="C8414" s="7"/>
      <c r="D8414" s="38"/>
      <c r="E8414" s="42"/>
      <c r="F8414" s="41" t="s">
        <v>171</v>
      </c>
      <c r="G8414" s="28"/>
      <c r="H8414" s="7" t="s">
        <v>172</v>
      </c>
      <c r="I8414" s="43"/>
      <c r="J8414" s="43" t="s">
        <v>168</v>
      </c>
      <c r="K8414" s="11"/>
      <c r="L8414" s="11"/>
      <c r="M8414" s="11"/>
      <c r="N8414" s="11"/>
      <c r="O8414" s="9"/>
    </row>
    <row r="8415" spans="2:15">
      <c r="B8415" s="32"/>
      <c r="C8415" s="7"/>
      <c r="D8415" s="44"/>
      <c r="E8415" s="42"/>
      <c r="F8415" s="41" t="s">
        <v>173</v>
      </c>
      <c r="G8415" s="28"/>
      <c r="H8415" s="7" t="s">
        <v>174</v>
      </c>
      <c r="I8415" s="43"/>
      <c r="J8415" s="43" t="s">
        <v>168</v>
      </c>
      <c r="K8415" s="11"/>
      <c r="L8415" s="11"/>
      <c r="M8415" s="11"/>
      <c r="N8415" s="11"/>
      <c r="O8415" s="9"/>
    </row>
    <row r="8416" spans="2:15">
      <c r="B8416" s="32"/>
      <c r="C8416" s="7"/>
      <c r="D8416" s="44"/>
      <c r="E8416" s="42"/>
      <c r="F8416" s="41" t="s">
        <v>175</v>
      </c>
      <c r="G8416" s="28"/>
      <c r="H8416" s="7" t="s">
        <v>176</v>
      </c>
      <c r="I8416" s="43"/>
      <c r="J8416" s="43" t="s">
        <v>168</v>
      </c>
      <c r="K8416" s="11"/>
      <c r="L8416" s="11"/>
      <c r="M8416" s="11"/>
      <c r="N8416" s="11"/>
      <c r="O8416" s="9"/>
    </row>
    <row r="8417" spans="2:15">
      <c r="B8417" s="32"/>
      <c r="C8417" s="7" t="s">
        <v>24</v>
      </c>
      <c r="D8417" s="38" t="s">
        <v>177</v>
      </c>
      <c r="E8417" s="10"/>
      <c r="F8417" s="11" t="s">
        <v>178</v>
      </c>
      <c r="G8417" s="88" t="s">
        <v>179</v>
      </c>
      <c r="H8417" s="87"/>
      <c r="I8417" s="87"/>
      <c r="J8417" s="87"/>
      <c r="K8417" s="87"/>
      <c r="L8417" s="87"/>
      <c r="M8417" s="87"/>
      <c r="N8417" s="87"/>
      <c r="O8417" s="9"/>
    </row>
    <row r="8418" spans="2:15">
      <c r="B8418" s="32"/>
      <c r="C8418" s="11"/>
      <c r="D8418" s="44"/>
      <c r="E8418" s="44"/>
      <c r="F8418" s="28" t="s">
        <v>180</v>
      </c>
      <c r="G8418" s="88" t="s">
        <v>181</v>
      </c>
      <c r="H8418" s="87"/>
      <c r="I8418" s="87"/>
      <c r="J8418" s="87"/>
      <c r="K8418" s="87"/>
      <c r="L8418" s="87"/>
      <c r="M8418" s="87"/>
      <c r="N8418" s="87"/>
      <c r="O8418" s="9"/>
    </row>
    <row r="8419" spans="2:15">
      <c r="B8419" s="32"/>
      <c r="C8419" s="11"/>
      <c r="D8419" s="44"/>
      <c r="E8419" s="44"/>
      <c r="F8419" s="28" t="s">
        <v>182</v>
      </c>
      <c r="G8419" s="88" t="s">
        <v>183</v>
      </c>
      <c r="H8419" s="87"/>
      <c r="I8419" s="87"/>
      <c r="J8419" s="87"/>
      <c r="K8419" s="87"/>
      <c r="L8419" s="87"/>
      <c r="M8419" s="87"/>
      <c r="N8419" s="87"/>
      <c r="O8419" s="9"/>
    </row>
    <row r="8420" spans="2:15">
      <c r="B8420" s="32"/>
      <c r="C8420" s="11"/>
      <c r="D8420" s="44"/>
      <c r="E8420" s="44"/>
      <c r="F8420" s="28" t="s">
        <v>184</v>
      </c>
      <c r="G8420" s="88" t="s">
        <v>185</v>
      </c>
      <c r="H8420" s="88"/>
      <c r="I8420" s="88"/>
      <c r="J8420" s="88"/>
      <c r="K8420" s="88"/>
      <c r="L8420" s="88"/>
      <c r="M8420" s="88"/>
      <c r="N8420" s="88"/>
      <c r="O8420" s="9"/>
    </row>
    <row r="8421" spans="2:15">
      <c r="B8421" s="3"/>
      <c r="C8421" s="4"/>
      <c r="D8421" s="45"/>
      <c r="E8421" s="45"/>
      <c r="F8421" s="4"/>
      <c r="G8421" s="4"/>
      <c r="H8421" s="4"/>
      <c r="I8421" s="4"/>
      <c r="J8421" s="4"/>
      <c r="K8421" s="4"/>
      <c r="L8421" s="4"/>
      <c r="M8421" s="4"/>
      <c r="N8421" s="4"/>
      <c r="O8421" s="5"/>
    </row>
    <row r="8422" spans="2:15">
      <c r="B8422" s="6" t="s">
        <v>186</v>
      </c>
      <c r="C8422" s="89" t="s">
        <v>187</v>
      </c>
      <c r="D8422" s="90"/>
      <c r="E8422" s="7" t="s">
        <v>3</v>
      </c>
      <c r="F8422" s="7" t="s">
        <v>188</v>
      </c>
      <c r="G8422" s="7"/>
      <c r="H8422" s="10"/>
      <c r="I8422" s="7"/>
      <c r="J8422" s="11"/>
      <c r="K8422" s="11"/>
      <c r="L8422" s="11"/>
      <c r="M8422" s="11"/>
      <c r="N8422" s="11"/>
      <c r="O8422" s="9"/>
    </row>
    <row r="8423" spans="2:15">
      <c r="B8423" s="3"/>
      <c r="C8423" s="4"/>
      <c r="D8423" s="45"/>
      <c r="E8423" s="45"/>
      <c r="F8423" s="4"/>
      <c r="G8423" s="4"/>
      <c r="H8423" s="4"/>
      <c r="I8423" s="4"/>
      <c r="J8423" s="4"/>
      <c r="K8423" s="4"/>
      <c r="L8423" s="4"/>
      <c r="M8423" s="4"/>
      <c r="N8423" s="4"/>
      <c r="O8423" s="5"/>
    </row>
    <row r="8424" spans="2:15">
      <c r="B8424" s="6" t="s">
        <v>189</v>
      </c>
      <c r="C8424" s="7" t="s">
        <v>190</v>
      </c>
      <c r="D8424" s="7"/>
      <c r="E8424" s="38" t="s">
        <v>3</v>
      </c>
      <c r="F8424" s="28">
        <v>7</v>
      </c>
      <c r="G8424" s="11"/>
      <c r="H8424" s="11"/>
      <c r="I8424" s="11"/>
      <c r="J8424" s="7"/>
      <c r="K8424" s="11"/>
      <c r="L8424" s="11"/>
      <c r="M8424" s="11"/>
      <c r="N8424" s="11"/>
      <c r="O8424" s="9"/>
    </row>
    <row r="8425" spans="2:15">
      <c r="B8425" s="46"/>
      <c r="C8425" s="47"/>
      <c r="D8425" s="48"/>
      <c r="E8425" s="48"/>
      <c r="F8425" s="49"/>
      <c r="G8425" s="49"/>
      <c r="H8425" s="49"/>
      <c r="I8425" s="49"/>
      <c r="J8425" s="49"/>
      <c r="K8425" s="49"/>
      <c r="L8425" s="49"/>
      <c r="M8425" s="49"/>
      <c r="N8425" s="49"/>
      <c r="O8425" s="50"/>
    </row>
    <row r="8429" spans="2:15">
      <c r="K8429" s="55" t="s">
        <v>98</v>
      </c>
    </row>
    <row r="8430" spans="2:15">
      <c r="K8430" s="56" t="s">
        <v>644</v>
      </c>
    </row>
    <row r="8431" spans="2:15">
      <c r="K8431" s="58"/>
    </row>
    <row r="8432" spans="2:15">
      <c r="K8432" s="58"/>
    </row>
    <row r="8433" spans="11:11">
      <c r="K8433" s="58"/>
    </row>
    <row r="8434" spans="11:11">
      <c r="K8434" s="84" t="s">
        <v>645</v>
      </c>
    </row>
    <row r="8435" spans="11:11">
      <c r="K8435" s="57" t="s">
        <v>646</v>
      </c>
    </row>
    <row r="8521" spans="2:15">
      <c r="B8521" s="120" t="s">
        <v>0</v>
      </c>
      <c r="C8521" s="121"/>
      <c r="D8521" s="121"/>
      <c r="E8521" s="121"/>
      <c r="F8521" s="121"/>
      <c r="G8521" s="121"/>
      <c r="H8521" s="121"/>
      <c r="I8521" s="121"/>
      <c r="J8521" s="121"/>
      <c r="K8521" s="121"/>
      <c r="L8521" s="121"/>
      <c r="M8521" s="121"/>
      <c r="N8521" s="121"/>
      <c r="O8521" s="1"/>
    </row>
    <row r="8522" spans="2:15">
      <c r="B8522" s="3"/>
      <c r="C8522" s="4"/>
      <c r="D8522" s="4"/>
      <c r="E8522" s="4"/>
      <c r="F8522" s="4"/>
      <c r="G8522" s="4"/>
      <c r="H8522" s="4"/>
      <c r="I8522" s="4"/>
      <c r="J8522" s="4"/>
      <c r="K8522" s="4"/>
      <c r="L8522" s="4"/>
      <c r="M8522" s="4"/>
      <c r="N8522" s="4"/>
      <c r="O8522" s="5"/>
    </row>
    <row r="8523" spans="2:15">
      <c r="B8523" s="6" t="s">
        <v>1</v>
      </c>
      <c r="C8523" s="7" t="s">
        <v>2</v>
      </c>
      <c r="D8523" s="7"/>
      <c r="E8523" s="8" t="s">
        <v>3</v>
      </c>
      <c r="F8523" s="94" t="s">
        <v>296</v>
      </c>
      <c r="G8523" s="94"/>
      <c r="H8523" s="94"/>
      <c r="I8523" s="94"/>
      <c r="J8523" s="94"/>
      <c r="K8523" s="94"/>
      <c r="L8523" s="94"/>
      <c r="M8523" s="94"/>
      <c r="N8523" s="94"/>
      <c r="O8523" s="9"/>
    </row>
    <row r="8524" spans="2:15">
      <c r="B8524" s="6"/>
      <c r="C8524" s="7"/>
      <c r="D8524" s="7"/>
      <c r="E8524" s="8"/>
      <c r="F8524" s="7"/>
      <c r="G8524" s="7"/>
      <c r="H8524" s="7"/>
      <c r="I8524" s="7"/>
      <c r="J8524" s="7"/>
      <c r="K8524" s="7"/>
      <c r="L8524" s="7"/>
      <c r="M8524" s="7"/>
      <c r="N8524" s="7"/>
      <c r="O8524" s="9"/>
    </row>
    <row r="8525" spans="2:15">
      <c r="B8525" s="6" t="s">
        <v>4</v>
      </c>
      <c r="C8525" s="7" t="s">
        <v>5</v>
      </c>
      <c r="D8525" s="7"/>
      <c r="E8525" s="8" t="s">
        <v>3</v>
      </c>
      <c r="F8525" s="94"/>
      <c r="G8525" s="94"/>
      <c r="H8525" s="94"/>
      <c r="I8525" s="94"/>
      <c r="J8525" s="94"/>
      <c r="K8525" s="94"/>
      <c r="L8525" s="94"/>
      <c r="M8525" s="94"/>
      <c r="N8525" s="94"/>
      <c r="O8525" s="9"/>
    </row>
    <row r="8526" spans="2:15">
      <c r="B8526" s="6"/>
      <c r="C8526" s="7"/>
      <c r="D8526" s="7"/>
      <c r="E8526" s="8"/>
      <c r="F8526" s="7"/>
      <c r="G8526" s="7"/>
      <c r="H8526" s="7"/>
      <c r="I8526" s="7"/>
      <c r="J8526" s="7"/>
      <c r="K8526" s="7"/>
      <c r="L8526" s="7"/>
      <c r="M8526" s="7"/>
      <c r="N8526" s="7"/>
      <c r="O8526" s="9"/>
    </row>
    <row r="8527" spans="2:15">
      <c r="B8527" s="6" t="s">
        <v>6</v>
      </c>
      <c r="C8527" s="7" t="s">
        <v>7</v>
      </c>
      <c r="D8527" s="7"/>
      <c r="E8527" s="8" t="s">
        <v>3</v>
      </c>
      <c r="F8527" s="94" t="s">
        <v>8</v>
      </c>
      <c r="G8527" s="94"/>
      <c r="H8527" s="94"/>
      <c r="I8527" s="94"/>
      <c r="J8527" s="94"/>
      <c r="K8527" s="94"/>
      <c r="L8527" s="94"/>
      <c r="M8527" s="94"/>
      <c r="N8527" s="94"/>
      <c r="O8527" s="9"/>
    </row>
    <row r="8528" spans="2:15">
      <c r="B8528" s="6"/>
      <c r="C8528" s="7" t="s">
        <v>9</v>
      </c>
      <c r="D8528" s="11" t="s">
        <v>10</v>
      </c>
      <c r="E8528" s="8" t="s">
        <v>3</v>
      </c>
      <c r="F8528" s="94" t="s">
        <v>11</v>
      </c>
      <c r="G8528" s="94"/>
      <c r="H8528" s="94"/>
      <c r="I8528" s="94"/>
      <c r="J8528" s="94"/>
      <c r="K8528" s="94"/>
      <c r="L8528" s="94"/>
      <c r="M8528" s="94"/>
      <c r="N8528" s="94"/>
      <c r="O8528" s="9"/>
    </row>
    <row r="8529" spans="2:15">
      <c r="B8529" s="6"/>
      <c r="C8529" s="7" t="s">
        <v>12</v>
      </c>
      <c r="D8529" s="11" t="s">
        <v>13</v>
      </c>
      <c r="E8529" s="8" t="s">
        <v>3</v>
      </c>
      <c r="F8529" s="94" t="s">
        <v>11</v>
      </c>
      <c r="G8529" s="94"/>
      <c r="H8529" s="94"/>
      <c r="I8529" s="94"/>
      <c r="J8529" s="94"/>
      <c r="K8529" s="94"/>
      <c r="L8529" s="94"/>
      <c r="M8529" s="94"/>
      <c r="N8529" s="94"/>
      <c r="O8529" s="9"/>
    </row>
    <row r="8530" spans="2:15">
      <c r="B8530" s="6"/>
      <c r="C8530" s="7" t="s">
        <v>14</v>
      </c>
      <c r="D8530" s="11" t="s">
        <v>15</v>
      </c>
      <c r="E8530" s="8" t="s">
        <v>3</v>
      </c>
      <c r="F8530" s="94" t="s">
        <v>16</v>
      </c>
      <c r="G8530" s="94"/>
      <c r="H8530" s="94"/>
      <c r="I8530" s="94"/>
      <c r="J8530" s="94"/>
      <c r="K8530" s="94"/>
      <c r="L8530" s="94"/>
      <c r="M8530" s="94"/>
      <c r="N8530" s="94"/>
      <c r="O8530" s="9"/>
    </row>
    <row r="8531" spans="2:15">
      <c r="B8531" s="6"/>
      <c r="C8531" s="7" t="s">
        <v>17</v>
      </c>
      <c r="D8531" s="11" t="s">
        <v>18</v>
      </c>
      <c r="E8531" s="8" t="s">
        <v>3</v>
      </c>
      <c r="F8531" s="94" t="s">
        <v>441</v>
      </c>
      <c r="G8531" s="94"/>
      <c r="H8531" s="94"/>
      <c r="I8531" s="94"/>
      <c r="J8531" s="94"/>
      <c r="K8531" s="94"/>
      <c r="L8531" s="94"/>
      <c r="M8531" s="94"/>
      <c r="N8531" s="94"/>
      <c r="O8531" s="9"/>
    </row>
    <row r="8532" spans="2:15">
      <c r="B8532" s="6"/>
      <c r="C8532" s="7" t="s">
        <v>20</v>
      </c>
      <c r="D8532" s="11" t="s">
        <v>21</v>
      </c>
      <c r="E8532" s="8" t="s">
        <v>3</v>
      </c>
      <c r="F8532" s="94" t="s">
        <v>439</v>
      </c>
      <c r="G8532" s="94"/>
      <c r="H8532" s="94"/>
      <c r="I8532" s="94"/>
      <c r="J8532" s="94"/>
      <c r="K8532" s="94"/>
      <c r="L8532" s="94"/>
      <c r="M8532" s="94"/>
      <c r="N8532" s="94"/>
      <c r="O8532" s="9"/>
    </row>
    <row r="8533" spans="2:15">
      <c r="B8533" s="6"/>
      <c r="C8533" s="7" t="s">
        <v>22</v>
      </c>
      <c r="D8533" s="11" t="s">
        <v>23</v>
      </c>
      <c r="E8533" s="8" t="s">
        <v>3</v>
      </c>
      <c r="F8533" s="112" t="s">
        <v>11</v>
      </c>
      <c r="G8533" s="112"/>
      <c r="H8533" s="112"/>
      <c r="I8533" s="94"/>
      <c r="J8533" s="94"/>
      <c r="K8533" s="94"/>
      <c r="L8533" s="94"/>
      <c r="M8533" s="94"/>
      <c r="N8533" s="94"/>
      <c r="O8533" s="9"/>
    </row>
    <row r="8534" spans="2:15">
      <c r="B8534" s="6"/>
      <c r="C8534" s="7" t="s">
        <v>24</v>
      </c>
      <c r="D8534" s="11" t="s">
        <v>25</v>
      </c>
      <c r="E8534" s="8" t="s">
        <v>3</v>
      </c>
      <c r="F8534" s="112" t="s">
        <v>11</v>
      </c>
      <c r="G8534" s="112"/>
      <c r="H8534" s="112"/>
      <c r="I8534" s="94"/>
      <c r="J8534" s="94"/>
      <c r="K8534" s="94"/>
      <c r="L8534" s="94"/>
      <c r="M8534" s="94"/>
      <c r="N8534" s="94"/>
      <c r="O8534" s="9"/>
    </row>
    <row r="8535" spans="2:15">
      <c r="B8535" s="6"/>
      <c r="C8535" s="7"/>
      <c r="D8535" s="11"/>
      <c r="E8535" s="8"/>
      <c r="F8535" s="12"/>
      <c r="G8535" s="12"/>
      <c r="H8535" s="12"/>
      <c r="I8535" s="7"/>
      <c r="J8535" s="7"/>
      <c r="K8535" s="7"/>
      <c r="L8535" s="7"/>
      <c r="M8535" s="7"/>
      <c r="N8535" s="7"/>
      <c r="O8535" s="9"/>
    </row>
    <row r="8536" spans="2:15" ht="37.200000000000003" customHeight="1">
      <c r="B8536" s="6" t="s">
        <v>26</v>
      </c>
      <c r="C8536" s="7" t="s">
        <v>27</v>
      </c>
      <c r="D8536" s="7"/>
      <c r="E8536" s="8" t="s">
        <v>3</v>
      </c>
      <c r="F8536" s="89" t="s">
        <v>535</v>
      </c>
      <c r="G8536" s="89"/>
      <c r="H8536" s="89"/>
      <c r="I8536" s="89"/>
      <c r="J8536" s="89"/>
      <c r="K8536" s="89"/>
      <c r="L8536" s="89"/>
      <c r="M8536" s="89"/>
      <c r="N8536" s="89"/>
      <c r="O8536" s="9"/>
    </row>
    <row r="8537" spans="2:15">
      <c r="B8537" s="6"/>
      <c r="C8537" s="7"/>
      <c r="D8537" s="7"/>
      <c r="E8537" s="8"/>
      <c r="F8537" s="13"/>
      <c r="G8537" s="13"/>
      <c r="H8537" s="13"/>
      <c r="I8537" s="13"/>
      <c r="J8537" s="13"/>
      <c r="K8537" s="13"/>
      <c r="L8537" s="13"/>
      <c r="M8537" s="13"/>
      <c r="N8537" s="13"/>
      <c r="O8537" s="9"/>
    </row>
    <row r="8538" spans="2:15">
      <c r="B8538" s="6" t="s">
        <v>28</v>
      </c>
      <c r="C8538" s="7" t="s">
        <v>29</v>
      </c>
      <c r="D8538" s="7"/>
      <c r="E8538" s="8" t="s">
        <v>3</v>
      </c>
      <c r="F8538" s="113"/>
      <c r="G8538" s="113"/>
      <c r="H8538" s="113"/>
      <c r="I8538" s="113"/>
      <c r="J8538" s="113"/>
      <c r="K8538" s="113"/>
      <c r="L8538" s="113"/>
      <c r="M8538" s="113"/>
      <c r="N8538" s="113"/>
      <c r="O8538" s="9"/>
    </row>
    <row r="8539" spans="2:15">
      <c r="B8539" s="6"/>
      <c r="C8539" s="7" t="s">
        <v>9</v>
      </c>
      <c r="D8539" s="11" t="s">
        <v>30</v>
      </c>
      <c r="E8539" s="8" t="s">
        <v>31</v>
      </c>
      <c r="F8539" s="88" t="s">
        <v>298</v>
      </c>
      <c r="G8539" s="88"/>
      <c r="H8539" s="88"/>
      <c r="I8539" s="88"/>
      <c r="J8539" s="88"/>
      <c r="K8539" s="88"/>
      <c r="L8539" s="88"/>
      <c r="M8539" s="88"/>
      <c r="N8539" s="88"/>
      <c r="O8539" s="9"/>
    </row>
    <row r="8540" spans="2:15">
      <c r="B8540" s="6"/>
      <c r="C8540" s="7" t="s">
        <v>12</v>
      </c>
      <c r="D8540" s="11" t="s">
        <v>32</v>
      </c>
      <c r="E8540" s="8" t="s">
        <v>3</v>
      </c>
      <c r="F8540" s="7" t="s">
        <v>33</v>
      </c>
      <c r="G8540" s="7" t="s">
        <v>299</v>
      </c>
      <c r="H8540" s="7"/>
      <c r="I8540" s="7"/>
      <c r="J8540" s="7"/>
      <c r="K8540" s="7"/>
      <c r="L8540" s="7"/>
      <c r="M8540" s="7"/>
      <c r="N8540" s="7"/>
      <c r="O8540" s="9"/>
    </row>
    <row r="8541" spans="2:15">
      <c r="B8541" s="6"/>
      <c r="C8541" s="7"/>
      <c r="D8541" s="11"/>
      <c r="E8541" s="8"/>
      <c r="F8541" s="7" t="s">
        <v>34</v>
      </c>
      <c r="G8541" s="7" t="s">
        <v>35</v>
      </c>
      <c r="H8541" s="7"/>
      <c r="I8541" s="7"/>
      <c r="J8541" s="7"/>
      <c r="K8541" s="7"/>
      <c r="L8541" s="7"/>
      <c r="M8541" s="7"/>
      <c r="N8541" s="7"/>
      <c r="O8541" s="9"/>
    </row>
    <row r="8542" spans="2:15">
      <c r="B8542" s="6"/>
      <c r="C8542" s="7"/>
      <c r="D8542" s="11"/>
      <c r="E8542" s="8"/>
      <c r="F8542" s="7" t="s">
        <v>6</v>
      </c>
      <c r="G8542" s="7" t="s">
        <v>36</v>
      </c>
      <c r="H8542" s="7"/>
      <c r="I8542" s="7"/>
      <c r="J8542" s="7"/>
      <c r="K8542" s="7"/>
      <c r="L8542" s="7"/>
      <c r="M8542" s="7"/>
      <c r="N8542" s="7"/>
      <c r="O8542" s="9"/>
    </row>
    <row r="8543" spans="2:15">
      <c r="B8543" s="6"/>
      <c r="C8543" s="7" t="s">
        <v>14</v>
      </c>
      <c r="D8543" s="11" t="s">
        <v>37</v>
      </c>
      <c r="E8543" s="8" t="s">
        <v>3</v>
      </c>
      <c r="F8543" s="88"/>
      <c r="G8543" s="88"/>
      <c r="H8543" s="88"/>
      <c r="I8543" s="88"/>
      <c r="J8543" s="88"/>
      <c r="K8543" s="88"/>
      <c r="L8543" s="88"/>
      <c r="M8543" s="88"/>
      <c r="N8543" s="88"/>
      <c r="O8543" s="9"/>
    </row>
    <row r="8544" spans="2:15">
      <c r="B8544" s="6"/>
      <c r="C8544" s="7"/>
      <c r="D8544" s="11"/>
      <c r="E8544" s="8"/>
      <c r="F8544" s="13"/>
      <c r="G8544" s="13"/>
      <c r="H8544" s="13"/>
      <c r="I8544" s="13"/>
      <c r="J8544" s="13"/>
      <c r="K8544" s="13"/>
      <c r="L8544" s="13"/>
      <c r="M8544" s="13"/>
      <c r="N8544" s="13"/>
      <c r="O8544" s="9"/>
    </row>
    <row r="8545" spans="2:15">
      <c r="B8545" s="6" t="s">
        <v>38</v>
      </c>
      <c r="C8545" s="7" t="s">
        <v>39</v>
      </c>
      <c r="D8545" s="7"/>
      <c r="E8545" s="11" t="s">
        <v>3</v>
      </c>
      <c r="F8545" s="11"/>
      <c r="G8545" s="11"/>
      <c r="H8545" s="11"/>
      <c r="I8545" s="11"/>
      <c r="J8545" s="11"/>
      <c r="K8545" s="11"/>
      <c r="L8545" s="11"/>
      <c r="M8545" s="11"/>
      <c r="N8545" s="11"/>
      <c r="O8545" s="9"/>
    </row>
    <row r="8546" spans="2:15" ht="46.8">
      <c r="B8546" s="14"/>
      <c r="C8546" s="15" t="s">
        <v>40</v>
      </c>
      <c r="D8546" s="105" t="s">
        <v>41</v>
      </c>
      <c r="E8546" s="106"/>
      <c r="F8546" s="106"/>
      <c r="G8546" s="106"/>
      <c r="H8546" s="106"/>
      <c r="I8546" s="107"/>
      <c r="J8546" s="16" t="s">
        <v>42</v>
      </c>
      <c r="K8546" s="16" t="s">
        <v>43</v>
      </c>
      <c r="L8546" s="16" t="s">
        <v>44</v>
      </c>
      <c r="M8546" s="16" t="s">
        <v>45</v>
      </c>
      <c r="N8546" s="16" t="s">
        <v>46</v>
      </c>
      <c r="O8546" s="5"/>
    </row>
    <row r="8547" spans="2:15" ht="34.950000000000003" customHeight="1">
      <c r="B8547" s="6"/>
      <c r="C8547" s="64">
        <v>1</v>
      </c>
      <c r="D8547" s="114" t="s">
        <v>300</v>
      </c>
      <c r="E8547" s="115"/>
      <c r="F8547" s="116"/>
      <c r="G8547" s="116"/>
      <c r="H8547" s="116"/>
      <c r="I8547" s="117"/>
      <c r="J8547" s="17" t="s">
        <v>47</v>
      </c>
      <c r="K8547" s="18">
        <f>48*1</f>
        <v>48</v>
      </c>
      <c r="L8547" s="19">
        <v>5</v>
      </c>
      <c r="M8547" s="20">
        <f>K8547*L8547</f>
        <v>240</v>
      </c>
      <c r="N8547" s="21">
        <f>M8547/1250</f>
        <v>0.192</v>
      </c>
      <c r="O8547" s="9"/>
    </row>
    <row r="8548" spans="2:15" ht="34.950000000000003" customHeight="1">
      <c r="B8548" s="6"/>
      <c r="C8548" s="64">
        <v>2</v>
      </c>
      <c r="D8548" s="114" t="s">
        <v>301</v>
      </c>
      <c r="E8548" s="115"/>
      <c r="F8548" s="116"/>
      <c r="G8548" s="116"/>
      <c r="H8548" s="116"/>
      <c r="I8548" s="117"/>
      <c r="J8548" s="23" t="s">
        <v>47</v>
      </c>
      <c r="K8548" s="18">
        <f t="shared" ref="K8548:K8552" si="108">48*1</f>
        <v>48</v>
      </c>
      <c r="L8548" s="19">
        <v>5</v>
      </c>
      <c r="M8548" s="20">
        <f t="shared" ref="M8548" si="109">K8548*L8548</f>
        <v>240</v>
      </c>
      <c r="N8548" s="21">
        <f t="shared" ref="N8548" si="110">M8548/1250</f>
        <v>0.192</v>
      </c>
      <c r="O8548" s="9"/>
    </row>
    <row r="8549" spans="2:15" ht="34.950000000000003" customHeight="1">
      <c r="B8549" s="6"/>
      <c r="C8549" s="64">
        <v>3</v>
      </c>
      <c r="D8549" s="114" t="s">
        <v>302</v>
      </c>
      <c r="E8549" s="115"/>
      <c r="F8549" s="116"/>
      <c r="G8549" s="116"/>
      <c r="H8549" s="116"/>
      <c r="I8549" s="117"/>
      <c r="J8549" s="17" t="s">
        <v>47</v>
      </c>
      <c r="K8549" s="18">
        <f t="shared" si="108"/>
        <v>48</v>
      </c>
      <c r="L8549" s="19">
        <v>5</v>
      </c>
      <c r="M8549" s="24">
        <f>K8549*L8549</f>
        <v>240</v>
      </c>
      <c r="N8549" s="21">
        <f>M8549/1250</f>
        <v>0.192</v>
      </c>
      <c r="O8549" s="9"/>
    </row>
    <row r="8550" spans="2:15" ht="34.950000000000003" customHeight="1">
      <c r="B8550" s="6"/>
      <c r="C8550" s="64">
        <v>4</v>
      </c>
      <c r="D8550" s="114" t="s">
        <v>303</v>
      </c>
      <c r="E8550" s="115"/>
      <c r="F8550" s="116"/>
      <c r="G8550" s="116"/>
      <c r="H8550" s="116"/>
      <c r="I8550" s="117"/>
      <c r="J8550" s="17" t="s">
        <v>47</v>
      </c>
      <c r="K8550" s="18">
        <f t="shared" si="108"/>
        <v>48</v>
      </c>
      <c r="L8550" s="19">
        <v>5</v>
      </c>
      <c r="M8550" s="20">
        <f>K8550*L8550</f>
        <v>240</v>
      </c>
      <c r="N8550" s="21">
        <f>M8550/1250</f>
        <v>0.192</v>
      </c>
      <c r="O8550" s="9"/>
    </row>
    <row r="8551" spans="2:15" ht="34.950000000000003" customHeight="1">
      <c r="B8551" s="6"/>
      <c r="C8551" s="64">
        <v>5</v>
      </c>
      <c r="D8551" s="114" t="s">
        <v>304</v>
      </c>
      <c r="E8551" s="115"/>
      <c r="F8551" s="116"/>
      <c r="G8551" s="116"/>
      <c r="H8551" s="116"/>
      <c r="I8551" s="117"/>
      <c r="J8551" s="17" t="s">
        <v>266</v>
      </c>
      <c r="K8551" s="18">
        <f t="shared" si="108"/>
        <v>48</v>
      </c>
      <c r="L8551" s="19">
        <v>5</v>
      </c>
      <c r="M8551" s="20">
        <f t="shared" ref="M8551:M8552" si="111">K8551*L8551</f>
        <v>240</v>
      </c>
      <c r="N8551" s="21">
        <f t="shared" ref="N8551:N8552" si="112">M8551/1250</f>
        <v>0.192</v>
      </c>
      <c r="O8551" s="9"/>
    </row>
    <row r="8552" spans="2:15" ht="34.950000000000003" customHeight="1">
      <c r="B8552" s="6"/>
      <c r="C8552" s="64">
        <v>6</v>
      </c>
      <c r="D8552" s="114" t="s">
        <v>305</v>
      </c>
      <c r="E8552" s="115"/>
      <c r="F8552" s="116"/>
      <c r="G8552" s="116"/>
      <c r="H8552" s="116"/>
      <c r="I8552" s="117"/>
      <c r="J8552" s="17" t="s">
        <v>267</v>
      </c>
      <c r="K8552" s="18">
        <f t="shared" si="108"/>
        <v>48</v>
      </c>
      <c r="L8552" s="19">
        <v>5</v>
      </c>
      <c r="M8552" s="20">
        <f t="shared" si="111"/>
        <v>240</v>
      </c>
      <c r="N8552" s="21">
        <f t="shared" si="112"/>
        <v>0.192</v>
      </c>
      <c r="O8552" s="9"/>
    </row>
    <row r="8553" spans="2:15">
      <c r="B8553" s="14"/>
      <c r="C8553" s="118" t="s">
        <v>48</v>
      </c>
      <c r="D8553" s="119"/>
      <c r="E8553" s="119"/>
      <c r="F8553" s="119"/>
      <c r="G8553" s="119"/>
      <c r="H8553" s="119"/>
      <c r="I8553" s="119"/>
      <c r="J8553" s="119"/>
      <c r="K8553" s="119"/>
      <c r="L8553" s="119"/>
      <c r="M8553" s="25">
        <f>SUM(M8547:M8552)</f>
        <v>1440</v>
      </c>
      <c r="N8553" s="26">
        <f>SUM(N8547:N8552)</f>
        <v>1.1519999999999999</v>
      </c>
      <c r="O8553" s="5"/>
    </row>
    <row r="8554" spans="2:15">
      <c r="B8554" s="14"/>
      <c r="C8554" s="118" t="s">
        <v>49</v>
      </c>
      <c r="D8554" s="119"/>
      <c r="E8554" s="119"/>
      <c r="F8554" s="119"/>
      <c r="G8554" s="119"/>
      <c r="H8554" s="119"/>
      <c r="I8554" s="119"/>
      <c r="J8554" s="119"/>
      <c r="K8554" s="119"/>
      <c r="L8554" s="119"/>
      <c r="M8554" s="119"/>
      <c r="N8554" s="27" t="str">
        <f>ROUND(N8553,0)&amp;" Orang"</f>
        <v>1 Orang</v>
      </c>
      <c r="O8554" s="5"/>
    </row>
    <row r="8555" spans="2:15">
      <c r="B8555" s="14"/>
      <c r="C8555" s="4"/>
      <c r="D8555" s="4"/>
      <c r="E8555" s="4"/>
      <c r="F8555" s="4"/>
      <c r="G8555" s="4"/>
      <c r="H8555" s="4"/>
      <c r="I8555" s="4"/>
      <c r="J8555" s="4"/>
      <c r="K8555" s="4"/>
      <c r="L8555" s="4"/>
      <c r="M8555" s="4"/>
      <c r="N8555" s="4"/>
      <c r="O8555" s="5"/>
    </row>
    <row r="8556" spans="2:15">
      <c r="B8556" s="6" t="s">
        <v>50</v>
      </c>
      <c r="C8556" s="7" t="s">
        <v>51</v>
      </c>
      <c r="D8556" s="7"/>
      <c r="E8556" s="8" t="s">
        <v>3</v>
      </c>
      <c r="F8556" s="88"/>
      <c r="G8556" s="88"/>
      <c r="H8556" s="88"/>
      <c r="I8556" s="88"/>
      <c r="J8556" s="88"/>
      <c r="K8556" s="88"/>
      <c r="L8556" s="88"/>
      <c r="M8556" s="88"/>
      <c r="N8556" s="88"/>
      <c r="O8556" s="9"/>
    </row>
    <row r="8557" spans="2:15">
      <c r="B8557" s="6"/>
      <c r="C8557" s="28">
        <v>1</v>
      </c>
      <c r="D8557" s="88" t="s">
        <v>52</v>
      </c>
      <c r="E8557" s="110"/>
      <c r="F8557" s="110"/>
      <c r="G8557" s="110"/>
      <c r="H8557" s="110"/>
      <c r="I8557" s="110"/>
      <c r="J8557" s="110"/>
      <c r="K8557" s="110"/>
      <c r="L8557" s="110"/>
      <c r="M8557" s="110"/>
      <c r="N8557" s="110"/>
      <c r="O8557" s="9"/>
    </row>
    <row r="8558" spans="2:15">
      <c r="B8558" s="6"/>
      <c r="C8558" s="28">
        <v>2</v>
      </c>
      <c r="D8558" s="88" t="s">
        <v>53</v>
      </c>
      <c r="E8558" s="111"/>
      <c r="F8558" s="111"/>
      <c r="G8558" s="111"/>
      <c r="H8558" s="111"/>
      <c r="I8558" s="111"/>
      <c r="J8558" s="111"/>
      <c r="K8558" s="111"/>
      <c r="L8558" s="111"/>
      <c r="M8558" s="111"/>
      <c r="N8558" s="111"/>
      <c r="O8558" s="9"/>
    </row>
    <row r="8559" spans="2:15">
      <c r="B8559" s="6"/>
      <c r="C8559" s="28">
        <v>3</v>
      </c>
      <c r="D8559" s="88" t="s">
        <v>54</v>
      </c>
      <c r="E8559" s="111"/>
      <c r="F8559" s="111"/>
      <c r="G8559" s="111"/>
      <c r="H8559" s="111"/>
      <c r="I8559" s="111"/>
      <c r="J8559" s="111"/>
      <c r="K8559" s="111"/>
      <c r="L8559" s="111"/>
      <c r="M8559" s="111"/>
      <c r="N8559" s="111"/>
      <c r="O8559" s="9"/>
    </row>
    <row r="8560" spans="2:15">
      <c r="B8560" s="6"/>
      <c r="C8560" s="28">
        <v>4</v>
      </c>
      <c r="D8560" s="88" t="s">
        <v>55</v>
      </c>
      <c r="E8560" s="111"/>
      <c r="F8560" s="111"/>
      <c r="G8560" s="111"/>
      <c r="H8560" s="111"/>
      <c r="I8560" s="111"/>
      <c r="J8560" s="111"/>
      <c r="K8560" s="111"/>
      <c r="L8560" s="111"/>
      <c r="M8560" s="111"/>
      <c r="N8560" s="111"/>
      <c r="O8560" s="9"/>
    </row>
    <row r="8561" spans="2:15">
      <c r="B8561" s="6"/>
      <c r="C8561" s="28">
        <v>5</v>
      </c>
      <c r="D8561" s="88" t="s">
        <v>56</v>
      </c>
      <c r="E8561" s="111"/>
      <c r="F8561" s="111"/>
      <c r="G8561" s="111"/>
      <c r="H8561" s="111"/>
      <c r="I8561" s="111"/>
      <c r="J8561" s="111"/>
      <c r="K8561" s="111"/>
      <c r="L8561" s="111"/>
      <c r="M8561" s="111"/>
      <c r="N8561" s="111"/>
      <c r="O8561" s="9"/>
    </row>
    <row r="8562" spans="2:15">
      <c r="B8562" s="6"/>
      <c r="C8562" s="28">
        <v>6</v>
      </c>
      <c r="D8562" s="88" t="s">
        <v>57</v>
      </c>
      <c r="E8562" s="111"/>
      <c r="F8562" s="111"/>
      <c r="G8562" s="111"/>
      <c r="H8562" s="111"/>
      <c r="I8562" s="111"/>
      <c r="J8562" s="111"/>
      <c r="K8562" s="111"/>
      <c r="L8562" s="111"/>
      <c r="M8562" s="111"/>
      <c r="N8562" s="111"/>
      <c r="O8562" s="9"/>
    </row>
    <row r="8563" spans="2:15">
      <c r="B8563" s="14"/>
      <c r="C8563" s="4"/>
      <c r="D8563" s="11"/>
      <c r="E8563" s="11"/>
      <c r="F8563" s="11"/>
      <c r="G8563" s="11"/>
      <c r="H8563" s="11"/>
      <c r="I8563" s="11"/>
      <c r="J8563" s="11"/>
      <c r="K8563" s="11"/>
      <c r="L8563" s="11"/>
      <c r="M8563" s="11"/>
      <c r="N8563" s="11"/>
      <c r="O8563" s="5"/>
    </row>
    <row r="8564" spans="2:15">
      <c r="B8564" s="6" t="s">
        <v>58</v>
      </c>
      <c r="C8564" s="7" t="s">
        <v>59</v>
      </c>
      <c r="D8564" s="7"/>
      <c r="E8564" s="11" t="s">
        <v>3</v>
      </c>
      <c r="F8564" s="11"/>
      <c r="G8564" s="11"/>
      <c r="H8564" s="11"/>
      <c r="I8564" s="11"/>
      <c r="J8564" s="11"/>
      <c r="K8564" s="11"/>
      <c r="L8564" s="11"/>
      <c r="M8564" s="11"/>
      <c r="N8564" s="11"/>
      <c r="O8564" s="9"/>
    </row>
    <row r="8565" spans="2:15">
      <c r="B8565" s="14"/>
      <c r="C8565" s="15" t="s">
        <v>40</v>
      </c>
      <c r="D8565" s="105" t="s">
        <v>59</v>
      </c>
      <c r="E8565" s="106"/>
      <c r="F8565" s="106"/>
      <c r="G8565" s="106"/>
      <c r="H8565" s="106"/>
      <c r="I8565" s="107"/>
      <c r="J8565" s="105" t="s">
        <v>60</v>
      </c>
      <c r="K8565" s="108"/>
      <c r="L8565" s="108"/>
      <c r="M8565" s="108"/>
      <c r="N8565" s="109"/>
      <c r="O8565" s="5"/>
    </row>
    <row r="8566" spans="2:15">
      <c r="B8566" s="3"/>
      <c r="C8566" s="29">
        <v>1</v>
      </c>
      <c r="D8566" s="98" t="s">
        <v>61</v>
      </c>
      <c r="E8566" s="99"/>
      <c r="F8566" s="99"/>
      <c r="G8566" s="99"/>
      <c r="H8566" s="99"/>
      <c r="I8566" s="100"/>
      <c r="J8566" s="98" t="s">
        <v>62</v>
      </c>
      <c r="K8566" s="99"/>
      <c r="L8566" s="99"/>
      <c r="M8566" s="99"/>
      <c r="N8566" s="100"/>
      <c r="O8566" s="5"/>
    </row>
    <row r="8567" spans="2:15">
      <c r="B8567" s="3"/>
      <c r="C8567" s="29">
        <v>2</v>
      </c>
      <c r="D8567" s="98" t="s">
        <v>63</v>
      </c>
      <c r="E8567" s="99"/>
      <c r="F8567" s="99"/>
      <c r="G8567" s="99"/>
      <c r="H8567" s="99"/>
      <c r="I8567" s="100"/>
      <c r="J8567" s="98" t="s">
        <v>64</v>
      </c>
      <c r="K8567" s="99"/>
      <c r="L8567" s="99"/>
      <c r="M8567" s="99"/>
      <c r="N8567" s="100"/>
      <c r="O8567" s="5"/>
    </row>
    <row r="8568" spans="2:15">
      <c r="B8568" s="3"/>
      <c r="C8568" s="29">
        <v>3</v>
      </c>
      <c r="D8568" s="98" t="s">
        <v>65</v>
      </c>
      <c r="E8568" s="99"/>
      <c r="F8568" s="99"/>
      <c r="G8568" s="99"/>
      <c r="H8568" s="99"/>
      <c r="I8568" s="100"/>
      <c r="J8568" s="98" t="s">
        <v>66</v>
      </c>
      <c r="K8568" s="99"/>
      <c r="L8568" s="99"/>
      <c r="M8568" s="99"/>
      <c r="N8568" s="100"/>
      <c r="O8568" s="5"/>
    </row>
    <row r="8569" spans="2:15">
      <c r="B8569" s="3"/>
      <c r="C8569" s="29">
        <v>4</v>
      </c>
      <c r="D8569" s="98" t="s">
        <v>67</v>
      </c>
      <c r="E8569" s="99"/>
      <c r="F8569" s="99"/>
      <c r="G8569" s="99"/>
      <c r="H8569" s="99"/>
      <c r="I8569" s="100"/>
      <c r="J8569" s="98" t="s">
        <v>68</v>
      </c>
      <c r="K8569" s="99"/>
      <c r="L8569" s="99"/>
      <c r="M8569" s="99"/>
      <c r="N8569" s="100"/>
      <c r="O8569" s="5"/>
    </row>
    <row r="8570" spans="2:15">
      <c r="B8570" s="3"/>
      <c r="C8570" s="29">
        <v>5</v>
      </c>
      <c r="D8570" s="98" t="s">
        <v>69</v>
      </c>
      <c r="E8570" s="99"/>
      <c r="F8570" s="99"/>
      <c r="G8570" s="99"/>
      <c r="H8570" s="99"/>
      <c r="I8570" s="100"/>
      <c r="J8570" s="98" t="s">
        <v>70</v>
      </c>
      <c r="K8570" s="99"/>
      <c r="L8570" s="99"/>
      <c r="M8570" s="99"/>
      <c r="N8570" s="100"/>
      <c r="O8570" s="5"/>
    </row>
    <row r="8571" spans="2:15">
      <c r="B8571" s="3"/>
      <c r="C8571" s="4"/>
      <c r="D8571" s="4"/>
      <c r="E8571" s="4"/>
      <c r="F8571" s="30"/>
      <c r="G8571" s="30"/>
      <c r="H8571" s="30"/>
      <c r="I8571" s="30"/>
      <c r="J8571" s="30"/>
      <c r="K8571" s="30"/>
      <c r="L8571" s="30"/>
      <c r="M8571" s="30"/>
      <c r="N8571" s="30"/>
      <c r="O8571" s="5"/>
    </row>
    <row r="8572" spans="2:15">
      <c r="B8572" s="6" t="s">
        <v>71</v>
      </c>
      <c r="C8572" s="7" t="s">
        <v>72</v>
      </c>
      <c r="D8572" s="11"/>
      <c r="E8572" s="11" t="s">
        <v>3</v>
      </c>
      <c r="F8572" s="11"/>
      <c r="G8572" s="11"/>
      <c r="H8572" s="11"/>
      <c r="I8572" s="11"/>
      <c r="J8572" s="11"/>
      <c r="K8572" s="11"/>
      <c r="L8572" s="11"/>
      <c r="M8572" s="11"/>
      <c r="N8572" s="11"/>
      <c r="O8572" s="9"/>
    </row>
    <row r="8573" spans="2:15">
      <c r="B8573" s="14"/>
      <c r="C8573" s="15" t="s">
        <v>40</v>
      </c>
      <c r="D8573" s="105" t="s">
        <v>72</v>
      </c>
      <c r="E8573" s="106"/>
      <c r="F8573" s="106"/>
      <c r="G8573" s="106"/>
      <c r="H8573" s="106"/>
      <c r="I8573" s="107"/>
      <c r="J8573" s="105" t="s">
        <v>60</v>
      </c>
      <c r="K8573" s="108"/>
      <c r="L8573" s="108"/>
      <c r="M8573" s="108"/>
      <c r="N8573" s="109"/>
      <c r="O8573" s="5"/>
    </row>
    <row r="8574" spans="2:15">
      <c r="B8574" s="3"/>
      <c r="C8574" s="29">
        <v>1</v>
      </c>
      <c r="D8574" s="98" t="s">
        <v>61</v>
      </c>
      <c r="E8574" s="99"/>
      <c r="F8574" s="99"/>
      <c r="G8574" s="99"/>
      <c r="H8574" s="99"/>
      <c r="I8574" s="100"/>
      <c r="J8574" s="98" t="s">
        <v>62</v>
      </c>
      <c r="K8574" s="99"/>
      <c r="L8574" s="99"/>
      <c r="M8574" s="99"/>
      <c r="N8574" s="100"/>
      <c r="O8574" s="5"/>
    </row>
    <row r="8575" spans="2:15">
      <c r="B8575" s="3"/>
      <c r="C8575" s="29">
        <v>2</v>
      </c>
      <c r="D8575" s="98" t="s">
        <v>65</v>
      </c>
      <c r="E8575" s="99"/>
      <c r="F8575" s="99"/>
      <c r="G8575" s="99"/>
      <c r="H8575" s="99"/>
      <c r="I8575" s="100"/>
      <c r="J8575" s="98" t="s">
        <v>66</v>
      </c>
      <c r="K8575" s="99"/>
      <c r="L8575" s="99"/>
      <c r="M8575" s="99"/>
      <c r="N8575" s="100"/>
      <c r="O8575" s="5"/>
    </row>
    <row r="8576" spans="2:15">
      <c r="B8576" s="3"/>
      <c r="C8576" s="29">
        <v>3</v>
      </c>
      <c r="D8576" s="98" t="s">
        <v>73</v>
      </c>
      <c r="E8576" s="99"/>
      <c r="F8576" s="99"/>
      <c r="G8576" s="99"/>
      <c r="H8576" s="99"/>
      <c r="I8576" s="100"/>
      <c r="J8576" s="98" t="s">
        <v>66</v>
      </c>
      <c r="K8576" s="99"/>
      <c r="L8576" s="99"/>
      <c r="M8576" s="99"/>
      <c r="N8576" s="100"/>
      <c r="O8576" s="5"/>
    </row>
    <row r="8577" spans="2:15">
      <c r="B8577" s="3"/>
      <c r="C8577" s="29">
        <v>4</v>
      </c>
      <c r="D8577" s="98" t="s">
        <v>74</v>
      </c>
      <c r="E8577" s="99"/>
      <c r="F8577" s="99"/>
      <c r="G8577" s="99"/>
      <c r="H8577" s="99"/>
      <c r="I8577" s="100"/>
      <c r="J8577" s="98" t="s">
        <v>75</v>
      </c>
      <c r="K8577" s="99"/>
      <c r="L8577" s="99"/>
      <c r="M8577" s="99"/>
      <c r="N8577" s="100"/>
      <c r="O8577" s="5"/>
    </row>
    <row r="8578" spans="2:15">
      <c r="B8578" s="3"/>
      <c r="C8578" s="29">
        <v>5</v>
      </c>
      <c r="D8578" s="98" t="s">
        <v>76</v>
      </c>
      <c r="E8578" s="99"/>
      <c r="F8578" s="99"/>
      <c r="G8578" s="99"/>
      <c r="H8578" s="99"/>
      <c r="I8578" s="100"/>
      <c r="J8578" s="98" t="s">
        <v>77</v>
      </c>
      <c r="K8578" s="99"/>
      <c r="L8578" s="99"/>
      <c r="M8578" s="99"/>
      <c r="N8578" s="100"/>
      <c r="O8578" s="5"/>
    </row>
    <row r="8579" spans="2:15">
      <c r="B8579" s="3"/>
      <c r="C8579" s="4"/>
      <c r="D8579" s="4"/>
      <c r="E8579" s="4"/>
      <c r="F8579" s="4"/>
      <c r="G8579" s="4"/>
      <c r="H8579" s="4"/>
      <c r="I8579" s="4"/>
      <c r="J8579" s="4"/>
      <c r="K8579" s="4"/>
      <c r="L8579" s="4"/>
      <c r="M8579" s="4"/>
      <c r="N8579" s="4"/>
      <c r="O8579" s="5"/>
    </row>
    <row r="8580" spans="2:15">
      <c r="B8580" s="6" t="s">
        <v>78</v>
      </c>
      <c r="C8580" s="7" t="s">
        <v>79</v>
      </c>
      <c r="D8580" s="7"/>
      <c r="E8580" s="8" t="s">
        <v>3</v>
      </c>
      <c r="F8580" s="11"/>
      <c r="G8580" s="11"/>
      <c r="H8580" s="11"/>
      <c r="I8580" s="11"/>
      <c r="J8580" s="11"/>
      <c r="K8580" s="11"/>
      <c r="L8580" s="11"/>
      <c r="M8580" s="11"/>
      <c r="N8580" s="11"/>
      <c r="O8580" s="9"/>
    </row>
    <row r="8581" spans="2:15">
      <c r="B8581" s="14"/>
      <c r="C8581" s="31" t="s">
        <v>40</v>
      </c>
      <c r="D8581" s="102" t="s">
        <v>80</v>
      </c>
      <c r="E8581" s="103"/>
      <c r="F8581" s="103"/>
      <c r="G8581" s="103"/>
      <c r="H8581" s="103"/>
      <c r="I8581" s="103"/>
      <c r="J8581" s="103"/>
      <c r="K8581" s="103"/>
      <c r="L8581" s="103"/>
      <c r="M8581" s="103"/>
      <c r="N8581" s="104"/>
      <c r="O8581" s="5"/>
    </row>
    <row r="8582" spans="2:15">
      <c r="B8582" s="6"/>
      <c r="C8582" s="29">
        <v>1</v>
      </c>
      <c r="D8582" s="98" t="s">
        <v>81</v>
      </c>
      <c r="E8582" s="99"/>
      <c r="F8582" s="99"/>
      <c r="G8582" s="99"/>
      <c r="H8582" s="99"/>
      <c r="I8582" s="99"/>
      <c r="J8582" s="99"/>
      <c r="K8582" s="99"/>
      <c r="L8582" s="99"/>
      <c r="M8582" s="99"/>
      <c r="N8582" s="100"/>
      <c r="O8582" s="9"/>
    </row>
    <row r="8583" spans="2:15">
      <c r="B8583" s="6"/>
      <c r="C8583" s="29">
        <v>2</v>
      </c>
      <c r="D8583" s="98" t="s">
        <v>82</v>
      </c>
      <c r="E8583" s="99"/>
      <c r="F8583" s="99"/>
      <c r="G8583" s="99"/>
      <c r="H8583" s="99"/>
      <c r="I8583" s="99"/>
      <c r="J8583" s="99"/>
      <c r="K8583" s="99"/>
      <c r="L8583" s="99"/>
      <c r="M8583" s="99"/>
      <c r="N8583" s="100"/>
      <c r="O8583" s="9"/>
    </row>
    <row r="8584" spans="2:15">
      <c r="B8584" s="32"/>
      <c r="C8584" s="29">
        <v>3</v>
      </c>
      <c r="D8584" s="98" t="s">
        <v>83</v>
      </c>
      <c r="E8584" s="99"/>
      <c r="F8584" s="99"/>
      <c r="G8584" s="99"/>
      <c r="H8584" s="99"/>
      <c r="I8584" s="99"/>
      <c r="J8584" s="99"/>
      <c r="K8584" s="99"/>
      <c r="L8584" s="99"/>
      <c r="M8584" s="99"/>
      <c r="N8584" s="100"/>
      <c r="O8584" s="33"/>
    </row>
    <row r="8585" spans="2:15">
      <c r="B8585" s="32"/>
      <c r="C8585" s="29">
        <v>4</v>
      </c>
      <c r="D8585" s="98" t="s">
        <v>84</v>
      </c>
      <c r="E8585" s="99"/>
      <c r="F8585" s="99"/>
      <c r="G8585" s="99"/>
      <c r="H8585" s="99"/>
      <c r="I8585" s="99"/>
      <c r="J8585" s="99"/>
      <c r="K8585" s="99"/>
      <c r="L8585" s="99"/>
      <c r="M8585" s="99"/>
      <c r="N8585" s="100"/>
      <c r="O8585" s="33"/>
    </row>
    <row r="8586" spans="2:15">
      <c r="B8586" s="32"/>
      <c r="C8586" s="29">
        <v>5</v>
      </c>
      <c r="D8586" s="98" t="s">
        <v>85</v>
      </c>
      <c r="E8586" s="99"/>
      <c r="F8586" s="99"/>
      <c r="G8586" s="99"/>
      <c r="H8586" s="99"/>
      <c r="I8586" s="99"/>
      <c r="J8586" s="99"/>
      <c r="K8586" s="99"/>
      <c r="L8586" s="99"/>
      <c r="M8586" s="99"/>
      <c r="N8586" s="100"/>
      <c r="O8586" s="9"/>
    </row>
    <row r="8587" spans="2:15">
      <c r="B8587" s="3"/>
      <c r="C8587" s="4"/>
      <c r="D8587" s="4"/>
      <c r="E8587" s="34"/>
      <c r="F8587" s="101"/>
      <c r="G8587" s="101"/>
      <c r="H8587" s="101"/>
      <c r="I8587" s="101"/>
      <c r="J8587" s="101"/>
      <c r="K8587" s="101"/>
      <c r="L8587" s="101"/>
      <c r="M8587" s="101"/>
      <c r="N8587" s="101"/>
      <c r="O8587" s="5"/>
    </row>
    <row r="8588" spans="2:15">
      <c r="B8588" s="6" t="s">
        <v>86</v>
      </c>
      <c r="C8588" s="7" t="s">
        <v>87</v>
      </c>
      <c r="D8588" s="7"/>
      <c r="E8588" s="8" t="s">
        <v>3</v>
      </c>
      <c r="F8588" s="11"/>
      <c r="G8588" s="11"/>
      <c r="H8588" s="11"/>
      <c r="I8588" s="11"/>
      <c r="J8588" s="11"/>
      <c r="K8588" s="11"/>
      <c r="L8588" s="11"/>
      <c r="M8588" s="11"/>
      <c r="N8588" s="11"/>
      <c r="O8588" s="9"/>
    </row>
    <row r="8589" spans="2:15">
      <c r="B8589" s="14"/>
      <c r="C8589" s="31" t="s">
        <v>40</v>
      </c>
      <c r="D8589" s="102" t="s">
        <v>80</v>
      </c>
      <c r="E8589" s="103"/>
      <c r="F8589" s="103"/>
      <c r="G8589" s="103"/>
      <c r="H8589" s="103"/>
      <c r="I8589" s="103"/>
      <c r="J8589" s="103"/>
      <c r="K8589" s="103"/>
      <c r="L8589" s="103"/>
      <c r="M8589" s="103"/>
      <c r="N8589" s="104"/>
      <c r="O8589" s="5"/>
    </row>
    <row r="8590" spans="2:15">
      <c r="B8590" s="6"/>
      <c r="C8590" s="29">
        <v>1</v>
      </c>
      <c r="D8590" s="98" t="s">
        <v>88</v>
      </c>
      <c r="E8590" s="99"/>
      <c r="F8590" s="99"/>
      <c r="G8590" s="99"/>
      <c r="H8590" s="99"/>
      <c r="I8590" s="99"/>
      <c r="J8590" s="99"/>
      <c r="K8590" s="99"/>
      <c r="L8590" s="99"/>
      <c r="M8590" s="99"/>
      <c r="N8590" s="100"/>
      <c r="O8590" s="9"/>
    </row>
    <row r="8591" spans="2:15">
      <c r="B8591" s="6"/>
      <c r="C8591" s="29">
        <v>2</v>
      </c>
      <c r="D8591" s="98" t="s">
        <v>89</v>
      </c>
      <c r="E8591" s="99"/>
      <c r="F8591" s="99"/>
      <c r="G8591" s="99"/>
      <c r="H8591" s="99"/>
      <c r="I8591" s="99"/>
      <c r="J8591" s="99"/>
      <c r="K8591" s="99"/>
      <c r="L8591" s="99"/>
      <c r="M8591" s="99"/>
      <c r="N8591" s="100"/>
      <c r="O8591" s="9"/>
    </row>
    <row r="8592" spans="2:15">
      <c r="B8592" s="32"/>
      <c r="C8592" s="29">
        <v>3</v>
      </c>
      <c r="D8592" s="98" t="s">
        <v>90</v>
      </c>
      <c r="E8592" s="99"/>
      <c r="F8592" s="99"/>
      <c r="G8592" s="99"/>
      <c r="H8592" s="99"/>
      <c r="I8592" s="99"/>
      <c r="J8592" s="99"/>
      <c r="K8592" s="99"/>
      <c r="L8592" s="99"/>
      <c r="M8592" s="99"/>
      <c r="N8592" s="100"/>
      <c r="O8592" s="33"/>
    </row>
    <row r="8593" spans="2:15">
      <c r="B8593" s="32"/>
      <c r="C8593" s="29">
        <v>4</v>
      </c>
      <c r="D8593" s="98" t="s">
        <v>91</v>
      </c>
      <c r="E8593" s="99"/>
      <c r="F8593" s="99"/>
      <c r="G8593" s="99"/>
      <c r="H8593" s="99"/>
      <c r="I8593" s="99"/>
      <c r="J8593" s="99"/>
      <c r="K8593" s="99"/>
      <c r="L8593" s="99"/>
      <c r="M8593" s="99"/>
      <c r="N8593" s="100"/>
      <c r="O8593" s="33"/>
    </row>
    <row r="8594" spans="2:15">
      <c r="B8594" s="32"/>
      <c r="C8594" s="29">
        <v>5</v>
      </c>
      <c r="D8594" s="98" t="s">
        <v>92</v>
      </c>
      <c r="E8594" s="99"/>
      <c r="F8594" s="99"/>
      <c r="G8594" s="99"/>
      <c r="H8594" s="99"/>
      <c r="I8594" s="99"/>
      <c r="J8594" s="99"/>
      <c r="K8594" s="99"/>
      <c r="L8594" s="99"/>
      <c r="M8594" s="99"/>
      <c r="N8594" s="100"/>
      <c r="O8594" s="9"/>
    </row>
    <row r="8595" spans="2:15">
      <c r="B8595" s="32"/>
      <c r="C8595" s="28"/>
      <c r="D8595" s="13"/>
      <c r="E8595" s="35"/>
      <c r="F8595" s="35"/>
      <c r="G8595" s="35"/>
      <c r="H8595" s="35"/>
      <c r="I8595" s="35"/>
      <c r="J8595" s="35"/>
      <c r="K8595" s="35"/>
      <c r="L8595" s="35"/>
      <c r="M8595" s="35"/>
      <c r="N8595" s="35"/>
      <c r="O8595" s="9"/>
    </row>
    <row r="8596" spans="2:15">
      <c r="B8596" s="6" t="s">
        <v>93</v>
      </c>
      <c r="C8596" s="7" t="s">
        <v>94</v>
      </c>
      <c r="D8596" s="7"/>
      <c r="E8596" s="8" t="s">
        <v>3</v>
      </c>
      <c r="F8596" s="11"/>
      <c r="G8596" s="11"/>
      <c r="H8596" s="11"/>
      <c r="I8596" s="11"/>
      <c r="J8596" s="11"/>
      <c r="K8596" s="11"/>
      <c r="L8596" s="11"/>
      <c r="M8596" s="11"/>
      <c r="N8596" s="11"/>
      <c r="O8596" s="9"/>
    </row>
    <row r="8597" spans="2:15">
      <c r="B8597" s="14"/>
      <c r="C8597" s="31" t="s">
        <v>40</v>
      </c>
      <c r="D8597" s="95" t="s">
        <v>95</v>
      </c>
      <c r="E8597" s="96"/>
      <c r="F8597" s="96"/>
      <c r="G8597" s="96"/>
      <c r="H8597" s="97"/>
      <c r="I8597" s="95" t="s">
        <v>96</v>
      </c>
      <c r="J8597" s="96"/>
      <c r="K8597" s="97"/>
      <c r="L8597" s="95" t="s">
        <v>97</v>
      </c>
      <c r="M8597" s="96"/>
      <c r="N8597" s="97"/>
      <c r="O8597" s="5"/>
    </row>
    <row r="8598" spans="2:15">
      <c r="B8598" s="14"/>
      <c r="C8598" s="29">
        <v>1</v>
      </c>
      <c r="D8598" s="91" t="s">
        <v>98</v>
      </c>
      <c r="E8598" s="92"/>
      <c r="F8598" s="92"/>
      <c r="G8598" s="92"/>
      <c r="H8598" s="93"/>
      <c r="I8598" s="91" t="s">
        <v>99</v>
      </c>
      <c r="J8598" s="92"/>
      <c r="K8598" s="93"/>
      <c r="L8598" s="91" t="s">
        <v>100</v>
      </c>
      <c r="M8598" s="92"/>
      <c r="N8598" s="93"/>
      <c r="O8598" s="5"/>
    </row>
    <row r="8599" spans="2:15">
      <c r="B8599" s="14"/>
      <c r="C8599" s="29">
        <v>2</v>
      </c>
      <c r="D8599" s="91" t="s">
        <v>101</v>
      </c>
      <c r="E8599" s="92"/>
      <c r="F8599" s="92"/>
      <c r="G8599" s="92"/>
      <c r="H8599" s="93"/>
      <c r="I8599" s="91" t="s">
        <v>99</v>
      </c>
      <c r="J8599" s="92"/>
      <c r="K8599" s="93"/>
      <c r="L8599" s="91" t="s">
        <v>100</v>
      </c>
      <c r="M8599" s="92"/>
      <c r="N8599" s="93"/>
      <c r="O8599" s="5"/>
    </row>
    <row r="8600" spans="2:15">
      <c r="B8600" s="14"/>
      <c r="C8600" s="29">
        <v>3</v>
      </c>
      <c r="D8600" s="91" t="s">
        <v>277</v>
      </c>
      <c r="E8600" s="92"/>
      <c r="F8600" s="92"/>
      <c r="G8600" s="92"/>
      <c r="H8600" s="93"/>
      <c r="I8600" s="91" t="s">
        <v>99</v>
      </c>
      <c r="J8600" s="92"/>
      <c r="K8600" s="93"/>
      <c r="L8600" s="91" t="s">
        <v>275</v>
      </c>
      <c r="M8600" s="92"/>
      <c r="N8600" s="93"/>
      <c r="O8600" s="5"/>
    </row>
    <row r="8601" spans="2:15">
      <c r="B8601" s="3"/>
      <c r="C8601" s="4"/>
      <c r="D8601" s="4"/>
      <c r="E8601" s="4"/>
      <c r="F8601" s="4"/>
      <c r="G8601" s="4"/>
      <c r="H8601" s="4"/>
      <c r="I8601" s="4"/>
      <c r="J8601" s="4"/>
      <c r="K8601" s="4"/>
      <c r="L8601" s="4"/>
      <c r="M8601" s="4"/>
      <c r="N8601" s="4"/>
      <c r="O8601" s="5"/>
    </row>
    <row r="8602" spans="2:15">
      <c r="B8602" s="6" t="s">
        <v>102</v>
      </c>
      <c r="C8602" s="7" t="s">
        <v>103</v>
      </c>
      <c r="D8602" s="7"/>
      <c r="E8602" s="7" t="s">
        <v>3</v>
      </c>
      <c r="F8602" s="7"/>
      <c r="G8602" s="7"/>
      <c r="H8602" s="7"/>
      <c r="I8602" s="11"/>
      <c r="J8602" s="11"/>
      <c r="K8602" s="11"/>
      <c r="L8602" s="11"/>
      <c r="M8602" s="11"/>
      <c r="N8602" s="11"/>
      <c r="O8602" s="9"/>
    </row>
    <row r="8603" spans="2:15">
      <c r="B8603" s="14"/>
      <c r="C8603" s="31" t="s">
        <v>40</v>
      </c>
      <c r="D8603" s="95" t="s">
        <v>104</v>
      </c>
      <c r="E8603" s="96"/>
      <c r="F8603" s="96"/>
      <c r="G8603" s="96"/>
      <c r="H8603" s="96"/>
      <c r="I8603" s="96"/>
      <c r="J8603" s="97"/>
      <c r="K8603" s="95" t="s">
        <v>105</v>
      </c>
      <c r="L8603" s="96"/>
      <c r="M8603" s="96"/>
      <c r="N8603" s="97"/>
      <c r="O8603" s="5"/>
    </row>
    <row r="8604" spans="2:15">
      <c r="B8604" s="6"/>
      <c r="C8604" s="29">
        <v>1</v>
      </c>
      <c r="D8604" s="91" t="s">
        <v>106</v>
      </c>
      <c r="E8604" s="92"/>
      <c r="F8604" s="92"/>
      <c r="G8604" s="92"/>
      <c r="H8604" s="92"/>
      <c r="I8604" s="92"/>
      <c r="J8604" s="93"/>
      <c r="K8604" s="91" t="s">
        <v>107</v>
      </c>
      <c r="L8604" s="92"/>
      <c r="M8604" s="92"/>
      <c r="N8604" s="93"/>
      <c r="O8604" s="9"/>
    </row>
    <row r="8605" spans="2:15">
      <c r="B8605" s="6"/>
      <c r="C8605" s="29">
        <v>2</v>
      </c>
      <c r="D8605" s="91" t="s">
        <v>108</v>
      </c>
      <c r="E8605" s="92"/>
      <c r="F8605" s="92"/>
      <c r="G8605" s="92"/>
      <c r="H8605" s="92"/>
      <c r="I8605" s="92"/>
      <c r="J8605" s="93"/>
      <c r="K8605" s="91" t="s">
        <v>109</v>
      </c>
      <c r="L8605" s="92"/>
      <c r="M8605" s="92"/>
      <c r="N8605" s="93"/>
      <c r="O8605" s="9"/>
    </row>
    <row r="8606" spans="2:15">
      <c r="B8606" s="6"/>
      <c r="C8606" s="29">
        <v>3</v>
      </c>
      <c r="D8606" s="91" t="s">
        <v>110</v>
      </c>
      <c r="E8606" s="92"/>
      <c r="F8606" s="92"/>
      <c r="G8606" s="92"/>
      <c r="H8606" s="92"/>
      <c r="I8606" s="92"/>
      <c r="J8606" s="93"/>
      <c r="K8606" s="91" t="s">
        <v>111</v>
      </c>
      <c r="L8606" s="92"/>
      <c r="M8606" s="92"/>
      <c r="N8606" s="93"/>
      <c r="O8606" s="9"/>
    </row>
    <row r="8607" spans="2:15">
      <c r="B8607" s="6"/>
      <c r="C8607" s="29">
        <v>4</v>
      </c>
      <c r="D8607" s="91" t="s">
        <v>112</v>
      </c>
      <c r="E8607" s="92"/>
      <c r="F8607" s="92"/>
      <c r="G8607" s="92"/>
      <c r="H8607" s="92"/>
      <c r="I8607" s="92"/>
      <c r="J8607" s="93"/>
      <c r="K8607" s="91" t="s">
        <v>113</v>
      </c>
      <c r="L8607" s="92"/>
      <c r="M8607" s="92"/>
      <c r="N8607" s="93"/>
      <c r="O8607" s="9"/>
    </row>
    <row r="8608" spans="2:15">
      <c r="B8608" s="6"/>
      <c r="C8608" s="29">
        <v>5</v>
      </c>
      <c r="D8608" s="91" t="s">
        <v>114</v>
      </c>
      <c r="E8608" s="92"/>
      <c r="F8608" s="92"/>
      <c r="G8608" s="92"/>
      <c r="H8608" s="92"/>
      <c r="I8608" s="92"/>
      <c r="J8608" s="93"/>
      <c r="K8608" s="91" t="s">
        <v>115</v>
      </c>
      <c r="L8608" s="92"/>
      <c r="M8608" s="92"/>
      <c r="N8608" s="93"/>
      <c r="O8608" s="9"/>
    </row>
    <row r="8609" spans="2:15">
      <c r="B8609" s="6"/>
      <c r="C8609" s="29">
        <v>6</v>
      </c>
      <c r="D8609" s="91" t="s">
        <v>116</v>
      </c>
      <c r="E8609" s="92"/>
      <c r="F8609" s="92"/>
      <c r="G8609" s="92"/>
      <c r="H8609" s="92"/>
      <c r="I8609" s="92"/>
      <c r="J8609" s="93"/>
      <c r="K8609" s="91" t="s">
        <v>117</v>
      </c>
      <c r="L8609" s="92"/>
      <c r="M8609" s="92"/>
      <c r="N8609" s="93"/>
      <c r="O8609" s="9"/>
    </row>
    <row r="8610" spans="2:15">
      <c r="B8610" s="6"/>
      <c r="C8610" s="29">
        <v>7</v>
      </c>
      <c r="D8610" s="91" t="s">
        <v>118</v>
      </c>
      <c r="E8610" s="92"/>
      <c r="F8610" s="92"/>
      <c r="G8610" s="92"/>
      <c r="H8610" s="92"/>
      <c r="I8610" s="92"/>
      <c r="J8610" s="93"/>
      <c r="K8610" s="91" t="s">
        <v>119</v>
      </c>
      <c r="L8610" s="92"/>
      <c r="M8610" s="92"/>
      <c r="N8610" s="93"/>
      <c r="O8610" s="9"/>
    </row>
    <row r="8611" spans="2:15">
      <c r="B8611" s="6"/>
      <c r="C8611" s="29">
        <v>8</v>
      </c>
      <c r="D8611" s="91" t="s">
        <v>120</v>
      </c>
      <c r="E8611" s="92"/>
      <c r="F8611" s="92"/>
      <c r="G8611" s="92"/>
      <c r="H8611" s="92"/>
      <c r="I8611" s="92"/>
      <c r="J8611" s="93"/>
      <c r="K8611" s="91" t="s">
        <v>121</v>
      </c>
      <c r="L8611" s="92"/>
      <c r="M8611" s="92"/>
      <c r="N8611" s="93"/>
      <c r="O8611" s="9"/>
    </row>
    <row r="8612" spans="2:15">
      <c r="B8612" s="6"/>
      <c r="C8612" s="29">
        <v>9</v>
      </c>
      <c r="D8612" s="91" t="s">
        <v>122</v>
      </c>
      <c r="E8612" s="92"/>
      <c r="F8612" s="92"/>
      <c r="G8612" s="92"/>
      <c r="H8612" s="92"/>
      <c r="I8612" s="92"/>
      <c r="J8612" s="93"/>
      <c r="K8612" s="91" t="s">
        <v>123</v>
      </c>
      <c r="L8612" s="92"/>
      <c r="M8612" s="92"/>
      <c r="N8612" s="93"/>
      <c r="O8612" s="9"/>
    </row>
    <row r="8613" spans="2:15">
      <c r="B8613" s="14"/>
      <c r="C8613" s="36"/>
      <c r="D8613" s="36"/>
      <c r="E8613" s="36"/>
      <c r="F8613" s="36"/>
      <c r="G8613" s="36"/>
      <c r="H8613" s="36"/>
      <c r="I8613" s="4"/>
      <c r="J8613" s="4"/>
      <c r="K8613" s="4"/>
      <c r="L8613" s="4"/>
      <c r="M8613" s="4"/>
      <c r="N8613" s="4"/>
      <c r="O8613" s="5"/>
    </row>
    <row r="8614" spans="2:15">
      <c r="B8614" s="6" t="s">
        <v>124</v>
      </c>
      <c r="C8614" s="94" t="s">
        <v>125</v>
      </c>
      <c r="D8614" s="94"/>
      <c r="E8614" s="11" t="s">
        <v>3</v>
      </c>
      <c r="F8614" s="11"/>
      <c r="G8614" s="11"/>
      <c r="H8614" s="11"/>
      <c r="I8614" s="11"/>
      <c r="J8614" s="11"/>
      <c r="K8614" s="11"/>
      <c r="L8614" s="11"/>
      <c r="M8614" s="11"/>
      <c r="N8614" s="11"/>
      <c r="O8614" s="9"/>
    </row>
    <row r="8615" spans="2:15">
      <c r="B8615" s="14"/>
      <c r="C8615" s="37" t="s">
        <v>40</v>
      </c>
      <c r="D8615" s="122" t="s">
        <v>126</v>
      </c>
      <c r="E8615" s="123"/>
      <c r="F8615" s="123"/>
      <c r="G8615" s="123"/>
      <c r="H8615" s="123"/>
      <c r="I8615" s="123"/>
      <c r="J8615" s="124"/>
      <c r="K8615" s="122" t="s">
        <v>127</v>
      </c>
      <c r="L8615" s="123"/>
      <c r="M8615" s="123"/>
      <c r="N8615" s="124"/>
      <c r="O8615" s="5"/>
    </row>
    <row r="8616" spans="2:15">
      <c r="B8616" s="6"/>
      <c r="C8616" s="29">
        <v>1</v>
      </c>
      <c r="D8616" s="91" t="s">
        <v>11</v>
      </c>
      <c r="E8616" s="92"/>
      <c r="F8616" s="92"/>
      <c r="G8616" s="92"/>
      <c r="H8616" s="92"/>
      <c r="I8616" s="92"/>
      <c r="J8616" s="93"/>
      <c r="K8616" s="91" t="s">
        <v>11</v>
      </c>
      <c r="L8616" s="92"/>
      <c r="M8616" s="92"/>
      <c r="N8616" s="93"/>
      <c r="O8616" s="9"/>
    </row>
    <row r="8617" spans="2:15">
      <c r="B8617" s="6"/>
      <c r="C8617" s="29">
        <v>2</v>
      </c>
      <c r="D8617" s="91" t="s">
        <v>11</v>
      </c>
      <c r="E8617" s="92"/>
      <c r="F8617" s="92"/>
      <c r="G8617" s="92"/>
      <c r="H8617" s="92"/>
      <c r="I8617" s="92"/>
      <c r="J8617" s="93"/>
      <c r="K8617" s="91" t="s">
        <v>11</v>
      </c>
      <c r="L8617" s="92"/>
      <c r="M8617" s="92"/>
      <c r="N8617" s="93"/>
      <c r="O8617" s="9"/>
    </row>
    <row r="8618" spans="2:15">
      <c r="B8618" s="3"/>
      <c r="C8618" s="4"/>
      <c r="D8618" s="4"/>
      <c r="E8618" s="4"/>
      <c r="F8618" s="30"/>
      <c r="G8618" s="30"/>
      <c r="H8618" s="30"/>
      <c r="I8618" s="30"/>
      <c r="J8618" s="30"/>
      <c r="K8618" s="30"/>
      <c r="L8618" s="30"/>
      <c r="M8618" s="30"/>
      <c r="N8618" s="30"/>
      <c r="O8618" s="5"/>
    </row>
    <row r="8619" spans="2:15">
      <c r="B8619" s="6" t="s">
        <v>128</v>
      </c>
      <c r="C8619" s="7" t="s">
        <v>129</v>
      </c>
      <c r="D8619" s="7"/>
      <c r="E8619" s="7" t="s">
        <v>3</v>
      </c>
      <c r="F8619" s="7"/>
      <c r="G8619" s="7"/>
      <c r="H8619" s="7"/>
      <c r="I8619" s="11"/>
      <c r="J8619" s="11"/>
      <c r="K8619" s="11"/>
      <c r="L8619" s="11"/>
      <c r="M8619" s="11"/>
      <c r="N8619" s="11"/>
      <c r="O8619" s="9"/>
    </row>
    <row r="8620" spans="2:15">
      <c r="B8620" s="32"/>
      <c r="C8620" s="7" t="s">
        <v>9</v>
      </c>
      <c r="D8620" s="38" t="s">
        <v>130</v>
      </c>
      <c r="E8620" s="38" t="s">
        <v>3</v>
      </c>
      <c r="F8620" s="88" t="s">
        <v>131</v>
      </c>
      <c r="G8620" s="88"/>
      <c r="H8620" s="87"/>
      <c r="I8620" s="87"/>
      <c r="J8620" s="87"/>
      <c r="K8620" s="87"/>
      <c r="L8620" s="87"/>
      <c r="M8620" s="87"/>
      <c r="N8620" s="87"/>
      <c r="O8620" s="9"/>
    </row>
    <row r="8621" spans="2:15">
      <c r="B8621" s="32"/>
      <c r="C8621" s="7" t="s">
        <v>12</v>
      </c>
      <c r="D8621" s="38" t="s">
        <v>132</v>
      </c>
      <c r="E8621" s="38" t="s">
        <v>3</v>
      </c>
      <c r="F8621" s="11" t="s">
        <v>133</v>
      </c>
      <c r="G8621" s="88" t="s">
        <v>134</v>
      </c>
      <c r="H8621" s="87"/>
      <c r="I8621" s="87"/>
      <c r="J8621" s="87"/>
      <c r="K8621" s="87"/>
      <c r="L8621" s="87"/>
      <c r="M8621" s="87"/>
      <c r="N8621" s="87"/>
      <c r="O8621" s="9"/>
    </row>
    <row r="8622" spans="2:15">
      <c r="B8622" s="32"/>
      <c r="C8622" s="7"/>
      <c r="D8622" s="38"/>
      <c r="E8622" s="38"/>
      <c r="F8622" s="11" t="s">
        <v>135</v>
      </c>
      <c r="G8622" s="87" t="s">
        <v>136</v>
      </c>
      <c r="H8622" s="87"/>
      <c r="I8622" s="87"/>
      <c r="J8622" s="87"/>
      <c r="K8622" s="87"/>
      <c r="L8622" s="87"/>
      <c r="M8622" s="87"/>
      <c r="N8622" s="87"/>
      <c r="O8622" s="9"/>
    </row>
    <row r="8623" spans="2:15">
      <c r="B8623" s="32"/>
      <c r="C8623" s="7"/>
      <c r="D8623" s="38"/>
      <c r="E8623" s="38"/>
      <c r="F8623" s="11" t="s">
        <v>137</v>
      </c>
      <c r="G8623" s="87" t="s">
        <v>138</v>
      </c>
      <c r="H8623" s="87"/>
      <c r="I8623" s="87"/>
      <c r="J8623" s="87"/>
      <c r="K8623" s="87"/>
      <c r="L8623" s="87"/>
      <c r="M8623" s="87"/>
      <c r="N8623" s="87"/>
      <c r="O8623" s="9"/>
    </row>
    <row r="8624" spans="2:15">
      <c r="B8624" s="32"/>
      <c r="C8624" s="7"/>
      <c r="D8624" s="38"/>
      <c r="E8624" s="38"/>
      <c r="F8624" s="11" t="s">
        <v>139</v>
      </c>
      <c r="G8624" s="87" t="s">
        <v>140</v>
      </c>
      <c r="H8624" s="87"/>
      <c r="I8624" s="87"/>
      <c r="J8624" s="87"/>
      <c r="K8624" s="87"/>
      <c r="L8624" s="87"/>
      <c r="M8624" s="87"/>
      <c r="N8624" s="87"/>
      <c r="O8624" s="9"/>
    </row>
    <row r="8625" spans="2:15">
      <c r="B8625" s="32"/>
      <c r="C8625" s="7" t="s">
        <v>14</v>
      </c>
      <c r="D8625" s="39" t="s">
        <v>141</v>
      </c>
      <c r="E8625" s="38" t="s">
        <v>3</v>
      </c>
      <c r="F8625" s="11" t="s">
        <v>142</v>
      </c>
      <c r="G8625" s="88" t="s">
        <v>143</v>
      </c>
      <c r="H8625" s="87"/>
      <c r="I8625" s="87"/>
      <c r="J8625" s="87"/>
      <c r="K8625" s="87"/>
      <c r="L8625" s="87"/>
      <c r="M8625" s="87"/>
      <c r="N8625" s="87"/>
      <c r="O8625" s="9"/>
    </row>
    <row r="8626" spans="2:15">
      <c r="B8626" s="32"/>
      <c r="C8626" s="7"/>
      <c r="D8626" s="39"/>
      <c r="E8626" s="38"/>
      <c r="F8626" s="11" t="s">
        <v>144</v>
      </c>
      <c r="G8626" s="88" t="s">
        <v>145</v>
      </c>
      <c r="H8626" s="87"/>
      <c r="I8626" s="87"/>
      <c r="J8626" s="87"/>
      <c r="K8626" s="87"/>
      <c r="L8626" s="87"/>
      <c r="M8626" s="87"/>
      <c r="N8626" s="87"/>
      <c r="O8626" s="9"/>
    </row>
    <row r="8627" spans="2:15">
      <c r="B8627" s="32"/>
      <c r="C8627" s="7"/>
      <c r="D8627" s="39"/>
      <c r="E8627" s="38"/>
      <c r="F8627" s="11" t="s">
        <v>146</v>
      </c>
      <c r="G8627" s="86" t="s">
        <v>147</v>
      </c>
      <c r="H8627" s="110"/>
      <c r="I8627" s="110"/>
      <c r="J8627" s="110"/>
      <c r="K8627" s="110"/>
      <c r="L8627" s="110"/>
      <c r="M8627" s="110"/>
      <c r="N8627" s="110"/>
      <c r="O8627" s="9"/>
    </row>
    <row r="8628" spans="2:15">
      <c r="B8628" s="32"/>
      <c r="C8628" s="7"/>
      <c r="D8628" s="39"/>
      <c r="E8628" s="38"/>
      <c r="F8628" s="11" t="s">
        <v>148</v>
      </c>
      <c r="G8628" s="86" t="s">
        <v>149</v>
      </c>
      <c r="H8628" s="110"/>
      <c r="I8628" s="110"/>
      <c r="J8628" s="110"/>
      <c r="K8628" s="110"/>
      <c r="L8628" s="110"/>
      <c r="M8628" s="110"/>
      <c r="N8628" s="110"/>
      <c r="O8628" s="9"/>
    </row>
    <row r="8629" spans="2:15">
      <c r="B8629" s="32"/>
      <c r="C8629" s="7" t="s">
        <v>17</v>
      </c>
      <c r="D8629" s="38" t="s">
        <v>150</v>
      </c>
      <c r="E8629" s="38" t="s">
        <v>3</v>
      </c>
      <c r="F8629" s="11" t="s">
        <v>151</v>
      </c>
      <c r="G8629" s="11" t="s">
        <v>3</v>
      </c>
      <c r="H8629" s="88" t="s">
        <v>152</v>
      </c>
      <c r="I8629" s="87"/>
      <c r="J8629" s="87"/>
      <c r="K8629" s="87"/>
      <c r="L8629" s="87"/>
      <c r="M8629" s="87"/>
      <c r="N8629" s="87"/>
      <c r="O8629" s="9"/>
    </row>
    <row r="8630" spans="2:15">
      <c r="B8630" s="32"/>
      <c r="C8630" s="7"/>
      <c r="D8630" s="38"/>
      <c r="E8630" s="38"/>
      <c r="F8630" s="11" t="s">
        <v>153</v>
      </c>
      <c r="G8630" s="11" t="s">
        <v>3</v>
      </c>
      <c r="H8630" s="11" t="s">
        <v>154</v>
      </c>
      <c r="I8630" s="40"/>
      <c r="J8630" s="40"/>
      <c r="K8630" s="40"/>
      <c r="L8630" s="40"/>
      <c r="M8630" s="40"/>
      <c r="N8630" s="40"/>
      <c r="O8630" s="9"/>
    </row>
    <row r="8631" spans="2:15">
      <c r="B8631" s="32"/>
      <c r="C8631" s="7" t="s">
        <v>20</v>
      </c>
      <c r="D8631" s="38" t="s">
        <v>155</v>
      </c>
      <c r="E8631" s="38" t="s">
        <v>3</v>
      </c>
      <c r="F8631" s="88" t="s">
        <v>156</v>
      </c>
      <c r="G8631" s="87"/>
      <c r="H8631" s="87"/>
      <c r="I8631" s="87"/>
      <c r="J8631" s="87"/>
      <c r="K8631" s="87"/>
      <c r="L8631" s="87"/>
      <c r="M8631" s="87"/>
      <c r="N8631" s="87"/>
      <c r="O8631" s="9"/>
    </row>
    <row r="8632" spans="2:15">
      <c r="B8632" s="32"/>
      <c r="C8632" s="7"/>
      <c r="D8632" s="38"/>
      <c r="E8632" s="38"/>
      <c r="F8632" s="88" t="s">
        <v>157</v>
      </c>
      <c r="G8632" s="87"/>
      <c r="H8632" s="87"/>
      <c r="I8632" s="87"/>
      <c r="J8632" s="87"/>
      <c r="K8632" s="87"/>
      <c r="L8632" s="87"/>
      <c r="M8632" s="87"/>
      <c r="N8632" s="87"/>
      <c r="O8632" s="9"/>
    </row>
    <row r="8633" spans="2:15">
      <c r="B8633" s="32"/>
      <c r="C8633" s="7"/>
      <c r="D8633" s="38"/>
      <c r="E8633" s="38"/>
      <c r="F8633" s="88" t="s">
        <v>158</v>
      </c>
      <c r="G8633" s="87"/>
      <c r="H8633" s="87"/>
      <c r="I8633" s="87"/>
      <c r="J8633" s="87"/>
      <c r="K8633" s="87"/>
      <c r="L8633" s="87"/>
      <c r="M8633" s="87"/>
      <c r="N8633" s="87"/>
      <c r="O8633" s="9"/>
    </row>
    <row r="8634" spans="2:15">
      <c r="B8634" s="32"/>
      <c r="C8634" s="7"/>
      <c r="D8634" s="38"/>
      <c r="E8634" s="38"/>
      <c r="F8634" s="88" t="s">
        <v>159</v>
      </c>
      <c r="G8634" s="87"/>
      <c r="H8634" s="87"/>
      <c r="I8634" s="87"/>
      <c r="J8634" s="87"/>
      <c r="K8634" s="87"/>
      <c r="L8634" s="87"/>
      <c r="M8634" s="87"/>
      <c r="N8634" s="87"/>
      <c r="O8634" s="9"/>
    </row>
    <row r="8635" spans="2:15">
      <c r="B8635" s="32"/>
      <c r="C8635" s="7"/>
      <c r="D8635" s="38"/>
      <c r="E8635" s="38"/>
      <c r="F8635" s="88" t="s">
        <v>160</v>
      </c>
      <c r="G8635" s="87"/>
      <c r="H8635" s="87"/>
      <c r="I8635" s="87"/>
      <c r="J8635" s="87"/>
      <c r="K8635" s="87"/>
      <c r="L8635" s="87"/>
      <c r="M8635" s="87"/>
      <c r="N8635" s="87"/>
      <c r="O8635" s="9"/>
    </row>
    <row r="8636" spans="2:15">
      <c r="B8636" s="32"/>
      <c r="C8636" s="7"/>
      <c r="D8636" s="38"/>
      <c r="E8636" s="38"/>
      <c r="F8636" s="88" t="s">
        <v>161</v>
      </c>
      <c r="G8636" s="87"/>
      <c r="H8636" s="87"/>
      <c r="I8636" s="87"/>
      <c r="J8636" s="87"/>
      <c r="K8636" s="87"/>
      <c r="L8636" s="87"/>
      <c r="M8636" s="87"/>
      <c r="N8636" s="87"/>
      <c r="O8636" s="9"/>
    </row>
    <row r="8637" spans="2:15">
      <c r="B8637" s="32"/>
      <c r="C8637" s="7" t="s">
        <v>22</v>
      </c>
      <c r="D8637" s="38" t="s">
        <v>162</v>
      </c>
      <c r="E8637" s="38" t="s">
        <v>3</v>
      </c>
      <c r="F8637" s="41" t="s">
        <v>163</v>
      </c>
      <c r="G8637" s="11"/>
      <c r="H8637" s="7" t="s">
        <v>164</v>
      </c>
      <c r="I8637" s="8"/>
      <c r="J8637" s="11" t="s">
        <v>165</v>
      </c>
      <c r="K8637" s="11"/>
      <c r="L8637" s="11"/>
      <c r="M8637" s="11"/>
      <c r="N8637" s="11"/>
      <c r="O8637" s="9"/>
    </row>
    <row r="8638" spans="2:15">
      <c r="B8638" s="32"/>
      <c r="C8638" s="7"/>
      <c r="D8638" s="38"/>
      <c r="E8638" s="42"/>
      <c r="F8638" s="41" t="s">
        <v>166</v>
      </c>
      <c r="G8638" s="28"/>
      <c r="H8638" s="7" t="s">
        <v>167</v>
      </c>
      <c r="I8638" s="43"/>
      <c r="J8638" s="7" t="s">
        <v>168</v>
      </c>
      <c r="K8638" s="11"/>
      <c r="L8638" s="11"/>
      <c r="M8638" s="11"/>
      <c r="N8638" s="11"/>
      <c r="O8638" s="9"/>
    </row>
    <row r="8639" spans="2:15">
      <c r="B8639" s="32"/>
      <c r="C8639" s="7"/>
      <c r="D8639" s="38"/>
      <c r="E8639" s="42"/>
      <c r="F8639" s="41" t="s">
        <v>169</v>
      </c>
      <c r="G8639" s="28"/>
      <c r="H8639" s="7" t="s">
        <v>170</v>
      </c>
      <c r="I8639" s="43"/>
      <c r="J8639" s="43" t="s">
        <v>168</v>
      </c>
      <c r="K8639" s="11"/>
      <c r="L8639" s="11"/>
      <c r="M8639" s="11"/>
      <c r="N8639" s="11"/>
      <c r="O8639" s="9"/>
    </row>
    <row r="8640" spans="2:15">
      <c r="B8640" s="32"/>
      <c r="C8640" s="7"/>
      <c r="D8640" s="38"/>
      <c r="E8640" s="42"/>
      <c r="F8640" s="41" t="s">
        <v>171</v>
      </c>
      <c r="G8640" s="28"/>
      <c r="H8640" s="7" t="s">
        <v>172</v>
      </c>
      <c r="I8640" s="43"/>
      <c r="J8640" s="43" t="s">
        <v>168</v>
      </c>
      <c r="K8640" s="11"/>
      <c r="L8640" s="11"/>
      <c r="M8640" s="11"/>
      <c r="N8640" s="11"/>
      <c r="O8640" s="9"/>
    </row>
    <row r="8641" spans="2:15">
      <c r="B8641" s="32"/>
      <c r="C8641" s="7"/>
      <c r="D8641" s="44"/>
      <c r="E8641" s="42"/>
      <c r="F8641" s="41" t="s">
        <v>173</v>
      </c>
      <c r="G8641" s="28"/>
      <c r="H8641" s="7" t="s">
        <v>174</v>
      </c>
      <c r="I8641" s="43"/>
      <c r="J8641" s="43" t="s">
        <v>168</v>
      </c>
      <c r="K8641" s="11"/>
      <c r="L8641" s="11"/>
      <c r="M8641" s="11"/>
      <c r="N8641" s="11"/>
      <c r="O8641" s="9"/>
    </row>
    <row r="8642" spans="2:15">
      <c r="B8642" s="32"/>
      <c r="C8642" s="7"/>
      <c r="D8642" s="44"/>
      <c r="E8642" s="42"/>
      <c r="F8642" s="41" t="s">
        <v>175</v>
      </c>
      <c r="G8642" s="28"/>
      <c r="H8642" s="7" t="s">
        <v>176</v>
      </c>
      <c r="I8642" s="43"/>
      <c r="J8642" s="43" t="s">
        <v>168</v>
      </c>
      <c r="K8642" s="11"/>
      <c r="L8642" s="11"/>
      <c r="M8642" s="11"/>
      <c r="N8642" s="11"/>
      <c r="O8642" s="9"/>
    </row>
    <row r="8643" spans="2:15">
      <c r="B8643" s="32"/>
      <c r="C8643" s="7" t="s">
        <v>24</v>
      </c>
      <c r="D8643" s="38" t="s">
        <v>177</v>
      </c>
      <c r="E8643" s="10"/>
      <c r="F8643" s="11" t="s">
        <v>178</v>
      </c>
      <c r="G8643" s="88" t="s">
        <v>179</v>
      </c>
      <c r="H8643" s="87"/>
      <c r="I8643" s="87"/>
      <c r="J8643" s="87"/>
      <c r="K8643" s="87"/>
      <c r="L8643" s="87"/>
      <c r="M8643" s="87"/>
      <c r="N8643" s="87"/>
      <c r="O8643" s="9"/>
    </row>
    <row r="8644" spans="2:15">
      <c r="B8644" s="32"/>
      <c r="C8644" s="11"/>
      <c r="D8644" s="44"/>
      <c r="E8644" s="44"/>
      <c r="F8644" s="28" t="s">
        <v>180</v>
      </c>
      <c r="G8644" s="88" t="s">
        <v>181</v>
      </c>
      <c r="H8644" s="87"/>
      <c r="I8644" s="87"/>
      <c r="J8644" s="87"/>
      <c r="K8644" s="87"/>
      <c r="L8644" s="87"/>
      <c r="M8644" s="87"/>
      <c r="N8644" s="87"/>
      <c r="O8644" s="9"/>
    </row>
    <row r="8645" spans="2:15">
      <c r="B8645" s="32"/>
      <c r="C8645" s="11"/>
      <c r="D8645" s="44"/>
      <c r="E8645" s="44"/>
      <c r="F8645" s="28" t="s">
        <v>182</v>
      </c>
      <c r="G8645" s="88" t="s">
        <v>183</v>
      </c>
      <c r="H8645" s="87"/>
      <c r="I8645" s="87"/>
      <c r="J8645" s="87"/>
      <c r="K8645" s="87"/>
      <c r="L8645" s="87"/>
      <c r="M8645" s="87"/>
      <c r="N8645" s="87"/>
      <c r="O8645" s="9"/>
    </row>
    <row r="8646" spans="2:15">
      <c r="B8646" s="32"/>
      <c r="C8646" s="11"/>
      <c r="D8646" s="44"/>
      <c r="E8646" s="44"/>
      <c r="F8646" s="28" t="s">
        <v>184</v>
      </c>
      <c r="G8646" s="88" t="s">
        <v>185</v>
      </c>
      <c r="H8646" s="88"/>
      <c r="I8646" s="88"/>
      <c r="J8646" s="88"/>
      <c r="K8646" s="88"/>
      <c r="L8646" s="88"/>
      <c r="M8646" s="88"/>
      <c r="N8646" s="88"/>
      <c r="O8646" s="9"/>
    </row>
    <row r="8647" spans="2:15">
      <c r="B8647" s="3"/>
      <c r="C8647" s="4"/>
      <c r="D8647" s="45"/>
      <c r="E8647" s="45"/>
      <c r="F8647" s="4"/>
      <c r="G8647" s="4"/>
      <c r="H8647" s="4"/>
      <c r="I8647" s="4"/>
      <c r="J8647" s="4"/>
      <c r="K8647" s="4"/>
      <c r="L8647" s="4"/>
      <c r="M8647" s="4"/>
      <c r="N8647" s="4"/>
      <c r="O8647" s="5"/>
    </row>
    <row r="8648" spans="2:15">
      <c r="B8648" s="6" t="s">
        <v>186</v>
      </c>
      <c r="C8648" s="89" t="s">
        <v>187</v>
      </c>
      <c r="D8648" s="90"/>
      <c r="E8648" s="7" t="s">
        <v>3</v>
      </c>
      <c r="F8648" s="7" t="s">
        <v>188</v>
      </c>
      <c r="G8648" s="7"/>
      <c r="H8648" s="10"/>
      <c r="I8648" s="7"/>
      <c r="J8648" s="11"/>
      <c r="K8648" s="11"/>
      <c r="L8648" s="11"/>
      <c r="M8648" s="11"/>
      <c r="N8648" s="11"/>
      <c r="O8648" s="9"/>
    </row>
    <row r="8649" spans="2:15">
      <c r="B8649" s="3"/>
      <c r="C8649" s="4"/>
      <c r="D8649" s="45"/>
      <c r="E8649" s="45"/>
      <c r="F8649" s="4"/>
      <c r="G8649" s="4"/>
      <c r="H8649" s="4"/>
      <c r="I8649" s="4"/>
      <c r="J8649" s="4"/>
      <c r="K8649" s="4"/>
      <c r="L8649" s="4"/>
      <c r="M8649" s="4"/>
      <c r="N8649" s="4"/>
      <c r="O8649" s="5"/>
    </row>
    <row r="8650" spans="2:15">
      <c r="B8650" s="6" t="s">
        <v>189</v>
      </c>
      <c r="C8650" s="7" t="s">
        <v>190</v>
      </c>
      <c r="D8650" s="7"/>
      <c r="E8650" s="38" t="s">
        <v>3</v>
      </c>
      <c r="F8650" s="28">
        <v>6</v>
      </c>
      <c r="G8650" s="11"/>
      <c r="H8650" s="11"/>
      <c r="I8650" s="11"/>
      <c r="J8650" s="7"/>
      <c r="K8650" s="11"/>
      <c r="L8650" s="11"/>
      <c r="M8650" s="11"/>
      <c r="N8650" s="11"/>
      <c r="O8650" s="9"/>
    </row>
    <row r="8651" spans="2:15">
      <c r="B8651" s="46"/>
      <c r="C8651" s="47"/>
      <c r="D8651" s="48"/>
      <c r="E8651" s="48"/>
      <c r="F8651" s="49"/>
      <c r="G8651" s="49"/>
      <c r="H8651" s="49"/>
      <c r="I8651" s="49"/>
      <c r="J8651" s="49"/>
      <c r="K8651" s="49"/>
      <c r="L8651" s="49"/>
      <c r="M8651" s="49"/>
      <c r="N8651" s="49"/>
      <c r="O8651" s="50"/>
    </row>
    <row r="8654" spans="2:15">
      <c r="K8654" s="55" t="s">
        <v>98</v>
      </c>
    </row>
    <row r="8655" spans="2:15">
      <c r="K8655" s="56" t="s">
        <v>644</v>
      </c>
    </row>
    <row r="8656" spans="2:15">
      <c r="K8656" s="58"/>
    </row>
    <row r="8657" spans="11:11">
      <c r="K8657" s="58"/>
    </row>
    <row r="8658" spans="11:11">
      <c r="K8658" s="58"/>
    </row>
    <row r="8659" spans="11:11">
      <c r="K8659" s="84" t="s">
        <v>645</v>
      </c>
    </row>
    <row r="8660" spans="11:11">
      <c r="K8660" s="57" t="s">
        <v>646</v>
      </c>
    </row>
    <row r="8747" spans="2:15">
      <c r="B8747" s="120" t="s">
        <v>0</v>
      </c>
      <c r="C8747" s="121"/>
      <c r="D8747" s="121"/>
      <c r="E8747" s="121"/>
      <c r="F8747" s="121"/>
      <c r="G8747" s="121"/>
      <c r="H8747" s="121"/>
      <c r="I8747" s="121"/>
      <c r="J8747" s="121"/>
      <c r="K8747" s="121"/>
      <c r="L8747" s="121"/>
      <c r="M8747" s="121"/>
      <c r="N8747" s="121"/>
      <c r="O8747" s="1"/>
    </row>
    <row r="8748" spans="2:15">
      <c r="B8748" s="3"/>
      <c r="C8748" s="4"/>
      <c r="D8748" s="4"/>
      <c r="E8748" s="4"/>
      <c r="F8748" s="4"/>
      <c r="G8748" s="4"/>
      <c r="H8748" s="4"/>
      <c r="I8748" s="4"/>
      <c r="J8748" s="4"/>
      <c r="K8748" s="4"/>
      <c r="L8748" s="4"/>
      <c r="M8748" s="4"/>
      <c r="N8748" s="4"/>
      <c r="O8748" s="5"/>
    </row>
    <row r="8749" spans="2:15">
      <c r="B8749" s="6" t="s">
        <v>1</v>
      </c>
      <c r="C8749" s="7" t="s">
        <v>2</v>
      </c>
      <c r="D8749" s="7"/>
      <c r="E8749" s="8" t="s">
        <v>3</v>
      </c>
      <c r="F8749" s="94" t="s">
        <v>333</v>
      </c>
      <c r="G8749" s="94"/>
      <c r="H8749" s="94"/>
      <c r="I8749" s="94"/>
      <c r="J8749" s="94"/>
      <c r="K8749" s="94"/>
      <c r="L8749" s="94"/>
      <c r="M8749" s="94"/>
      <c r="N8749" s="94"/>
      <c r="O8749" s="9"/>
    </row>
    <row r="8750" spans="2:15">
      <c r="B8750" s="6"/>
      <c r="C8750" s="7"/>
      <c r="D8750" s="7"/>
      <c r="E8750" s="8"/>
      <c r="F8750" s="7"/>
      <c r="G8750" s="7"/>
      <c r="H8750" s="7"/>
      <c r="I8750" s="7"/>
      <c r="J8750" s="7"/>
      <c r="K8750" s="7"/>
      <c r="L8750" s="7"/>
      <c r="M8750" s="7"/>
      <c r="N8750" s="7"/>
      <c r="O8750" s="9"/>
    </row>
    <row r="8751" spans="2:15">
      <c r="B8751" s="6" t="s">
        <v>4</v>
      </c>
      <c r="C8751" s="7" t="s">
        <v>5</v>
      </c>
      <c r="D8751" s="7"/>
      <c r="E8751" s="8" t="s">
        <v>3</v>
      </c>
      <c r="F8751" s="94"/>
      <c r="G8751" s="94"/>
      <c r="H8751" s="94"/>
      <c r="I8751" s="94"/>
      <c r="J8751" s="94"/>
      <c r="K8751" s="94"/>
      <c r="L8751" s="94"/>
      <c r="M8751" s="94"/>
      <c r="N8751" s="94"/>
      <c r="O8751" s="9"/>
    </row>
    <row r="8752" spans="2:15">
      <c r="B8752" s="6"/>
      <c r="C8752" s="7"/>
      <c r="D8752" s="7"/>
      <c r="E8752" s="8"/>
      <c r="F8752" s="7"/>
      <c r="G8752" s="7"/>
      <c r="H8752" s="7"/>
      <c r="I8752" s="7"/>
      <c r="J8752" s="7"/>
      <c r="K8752" s="7"/>
      <c r="L8752" s="7"/>
      <c r="M8752" s="7"/>
      <c r="N8752" s="7"/>
      <c r="O8752" s="9"/>
    </row>
    <row r="8753" spans="2:15">
      <c r="B8753" s="6" t="s">
        <v>6</v>
      </c>
      <c r="C8753" s="7" t="s">
        <v>7</v>
      </c>
      <c r="D8753" s="7"/>
      <c r="E8753" s="8" t="s">
        <v>3</v>
      </c>
      <c r="F8753" s="94" t="s">
        <v>8</v>
      </c>
      <c r="G8753" s="94"/>
      <c r="H8753" s="94"/>
      <c r="I8753" s="94"/>
      <c r="J8753" s="94"/>
      <c r="K8753" s="94"/>
      <c r="L8753" s="94"/>
      <c r="M8753" s="94"/>
      <c r="N8753" s="94"/>
      <c r="O8753" s="9"/>
    </row>
    <row r="8754" spans="2:15">
      <c r="B8754" s="6"/>
      <c r="C8754" s="7" t="s">
        <v>9</v>
      </c>
      <c r="D8754" s="11" t="s">
        <v>10</v>
      </c>
      <c r="E8754" s="8" t="s">
        <v>3</v>
      </c>
      <c r="F8754" s="94" t="s">
        <v>11</v>
      </c>
      <c r="G8754" s="94"/>
      <c r="H8754" s="94"/>
      <c r="I8754" s="94"/>
      <c r="J8754" s="94"/>
      <c r="K8754" s="94"/>
      <c r="L8754" s="94"/>
      <c r="M8754" s="94"/>
      <c r="N8754" s="94"/>
      <c r="O8754" s="9"/>
    </row>
    <row r="8755" spans="2:15">
      <c r="B8755" s="6"/>
      <c r="C8755" s="7" t="s">
        <v>12</v>
      </c>
      <c r="D8755" s="11" t="s">
        <v>13</v>
      </c>
      <c r="E8755" s="8" t="s">
        <v>3</v>
      </c>
      <c r="F8755" s="94" t="s">
        <v>11</v>
      </c>
      <c r="G8755" s="94"/>
      <c r="H8755" s="94"/>
      <c r="I8755" s="94"/>
      <c r="J8755" s="94"/>
      <c r="K8755" s="94"/>
      <c r="L8755" s="94"/>
      <c r="M8755" s="94"/>
      <c r="N8755" s="94"/>
      <c r="O8755" s="9"/>
    </row>
    <row r="8756" spans="2:15">
      <c r="B8756" s="6"/>
      <c r="C8756" s="7" t="s">
        <v>14</v>
      </c>
      <c r="D8756" s="11" t="s">
        <v>15</v>
      </c>
      <c r="E8756" s="8" t="s">
        <v>3</v>
      </c>
      <c r="F8756" s="94" t="s">
        <v>16</v>
      </c>
      <c r="G8756" s="94"/>
      <c r="H8756" s="94"/>
      <c r="I8756" s="94"/>
      <c r="J8756" s="94"/>
      <c r="K8756" s="94"/>
      <c r="L8756" s="94"/>
      <c r="M8756" s="94"/>
      <c r="N8756" s="94"/>
      <c r="O8756" s="9"/>
    </row>
    <row r="8757" spans="2:15">
      <c r="B8757" s="6"/>
      <c r="C8757" s="7" t="s">
        <v>17</v>
      </c>
      <c r="D8757" s="11" t="s">
        <v>18</v>
      </c>
      <c r="E8757" s="8" t="s">
        <v>3</v>
      </c>
      <c r="F8757" s="94" t="s">
        <v>441</v>
      </c>
      <c r="G8757" s="94"/>
      <c r="H8757" s="94"/>
      <c r="I8757" s="94"/>
      <c r="J8757" s="94"/>
      <c r="K8757" s="94"/>
      <c r="L8757" s="94"/>
      <c r="M8757" s="94"/>
      <c r="N8757" s="94"/>
      <c r="O8757" s="9"/>
    </row>
    <row r="8758" spans="2:15">
      <c r="B8758" s="6"/>
      <c r="C8758" s="7" t="s">
        <v>20</v>
      </c>
      <c r="D8758" s="11" t="s">
        <v>21</v>
      </c>
      <c r="E8758" s="8" t="s">
        <v>3</v>
      </c>
      <c r="F8758" s="94" t="s">
        <v>439</v>
      </c>
      <c r="G8758" s="94"/>
      <c r="H8758" s="94"/>
      <c r="I8758" s="94"/>
      <c r="J8758" s="94"/>
      <c r="K8758" s="94"/>
      <c r="L8758" s="94"/>
      <c r="M8758" s="94"/>
      <c r="N8758" s="94"/>
      <c r="O8758" s="9"/>
    </row>
    <row r="8759" spans="2:15">
      <c r="B8759" s="6"/>
      <c r="C8759" s="7" t="s">
        <v>22</v>
      </c>
      <c r="D8759" s="11" t="s">
        <v>23</v>
      </c>
      <c r="E8759" s="8" t="s">
        <v>3</v>
      </c>
      <c r="F8759" s="112" t="s">
        <v>11</v>
      </c>
      <c r="G8759" s="112"/>
      <c r="H8759" s="112"/>
      <c r="I8759" s="94"/>
      <c r="J8759" s="94"/>
      <c r="K8759" s="94"/>
      <c r="L8759" s="94"/>
      <c r="M8759" s="94"/>
      <c r="N8759" s="94"/>
      <c r="O8759" s="9"/>
    </row>
    <row r="8760" spans="2:15">
      <c r="B8760" s="6"/>
      <c r="C8760" s="7" t="s">
        <v>24</v>
      </c>
      <c r="D8760" s="11" t="s">
        <v>25</v>
      </c>
      <c r="E8760" s="8" t="s">
        <v>3</v>
      </c>
      <c r="F8760" s="112" t="s">
        <v>11</v>
      </c>
      <c r="G8760" s="112"/>
      <c r="H8760" s="112"/>
      <c r="I8760" s="94"/>
      <c r="J8760" s="94"/>
      <c r="K8760" s="94"/>
      <c r="L8760" s="94"/>
      <c r="M8760" s="94"/>
      <c r="N8760" s="94"/>
      <c r="O8760" s="9"/>
    </row>
    <row r="8761" spans="2:15">
      <c r="B8761" s="6"/>
      <c r="C8761" s="7"/>
      <c r="D8761" s="11"/>
      <c r="E8761" s="8"/>
      <c r="F8761" s="12"/>
      <c r="G8761" s="12"/>
      <c r="H8761" s="12"/>
      <c r="I8761" s="7"/>
      <c r="J8761" s="7"/>
      <c r="K8761" s="7"/>
      <c r="L8761" s="7"/>
      <c r="M8761" s="7"/>
      <c r="N8761" s="7"/>
      <c r="O8761" s="9"/>
    </row>
    <row r="8762" spans="2:15">
      <c r="B8762" s="6" t="s">
        <v>26</v>
      </c>
      <c r="C8762" s="7" t="s">
        <v>27</v>
      </c>
      <c r="D8762" s="7"/>
      <c r="E8762" s="8" t="s">
        <v>3</v>
      </c>
      <c r="F8762" s="89" t="s">
        <v>536</v>
      </c>
      <c r="G8762" s="89"/>
      <c r="H8762" s="89"/>
      <c r="I8762" s="89"/>
      <c r="J8762" s="89"/>
      <c r="K8762" s="89"/>
      <c r="L8762" s="89"/>
      <c r="M8762" s="89"/>
      <c r="N8762" s="89"/>
      <c r="O8762" s="9"/>
    </row>
    <row r="8763" spans="2:15">
      <c r="B8763" s="6"/>
      <c r="C8763" s="7"/>
      <c r="D8763" s="7"/>
      <c r="E8763" s="8"/>
      <c r="F8763" s="13"/>
      <c r="G8763" s="13"/>
      <c r="H8763" s="13"/>
      <c r="I8763" s="13"/>
      <c r="J8763" s="13"/>
      <c r="K8763" s="13"/>
      <c r="L8763" s="13"/>
      <c r="M8763" s="13"/>
      <c r="N8763" s="13"/>
      <c r="O8763" s="9"/>
    </row>
    <row r="8764" spans="2:15">
      <c r="B8764" s="6" t="s">
        <v>28</v>
      </c>
      <c r="C8764" s="7" t="s">
        <v>29</v>
      </c>
      <c r="D8764" s="7"/>
      <c r="E8764" s="8" t="s">
        <v>3</v>
      </c>
      <c r="F8764" s="113"/>
      <c r="G8764" s="113"/>
      <c r="H8764" s="113"/>
      <c r="I8764" s="113"/>
      <c r="J8764" s="113"/>
      <c r="K8764" s="113"/>
      <c r="L8764" s="113"/>
      <c r="M8764" s="113"/>
      <c r="N8764" s="113"/>
      <c r="O8764" s="9"/>
    </row>
    <row r="8765" spans="2:15">
      <c r="B8765" s="6"/>
      <c r="C8765" s="7" t="s">
        <v>9</v>
      </c>
      <c r="D8765" s="11" t="s">
        <v>30</v>
      </c>
      <c r="E8765" s="8" t="s">
        <v>31</v>
      </c>
      <c r="F8765" s="88" t="s">
        <v>335</v>
      </c>
      <c r="G8765" s="88"/>
      <c r="H8765" s="88"/>
      <c r="I8765" s="88"/>
      <c r="J8765" s="88"/>
      <c r="K8765" s="88"/>
      <c r="L8765" s="88"/>
      <c r="M8765" s="88"/>
      <c r="N8765" s="88"/>
      <c r="O8765" s="9"/>
    </row>
    <row r="8766" spans="2:15">
      <c r="B8766" s="6"/>
      <c r="C8766" s="7" t="s">
        <v>12</v>
      </c>
      <c r="D8766" s="11" t="s">
        <v>32</v>
      </c>
      <c r="E8766" s="8" t="s">
        <v>3</v>
      </c>
      <c r="F8766" s="7" t="s">
        <v>33</v>
      </c>
      <c r="G8766" s="7" t="s">
        <v>336</v>
      </c>
      <c r="H8766" s="7"/>
      <c r="I8766" s="7"/>
      <c r="J8766" s="7"/>
      <c r="K8766" s="7"/>
      <c r="L8766" s="7"/>
      <c r="M8766" s="7"/>
      <c r="N8766" s="7"/>
      <c r="O8766" s="9"/>
    </row>
    <row r="8767" spans="2:15">
      <c r="B8767" s="6"/>
      <c r="C8767" s="7"/>
      <c r="D8767" s="11"/>
      <c r="E8767" s="8"/>
      <c r="F8767" s="7" t="s">
        <v>34</v>
      </c>
      <c r="G8767" s="7" t="s">
        <v>35</v>
      </c>
      <c r="H8767" s="7"/>
      <c r="I8767" s="7"/>
      <c r="J8767" s="7"/>
      <c r="K8767" s="7"/>
      <c r="L8767" s="7"/>
      <c r="M8767" s="7"/>
      <c r="N8767" s="7"/>
      <c r="O8767" s="9"/>
    </row>
    <row r="8768" spans="2:15">
      <c r="B8768" s="6"/>
      <c r="C8768" s="7"/>
      <c r="D8768" s="11"/>
      <c r="E8768" s="8"/>
      <c r="F8768" s="7" t="s">
        <v>6</v>
      </c>
      <c r="G8768" s="7" t="s">
        <v>36</v>
      </c>
      <c r="H8768" s="7"/>
      <c r="I8768" s="7"/>
      <c r="J8768" s="7"/>
      <c r="K8768" s="7"/>
      <c r="L8768" s="7"/>
      <c r="M8768" s="7"/>
      <c r="N8768" s="7"/>
      <c r="O8768" s="9"/>
    </row>
    <row r="8769" spans="2:15">
      <c r="B8769" s="6"/>
      <c r="C8769" s="7" t="s">
        <v>14</v>
      </c>
      <c r="D8769" s="11" t="s">
        <v>37</v>
      </c>
      <c r="E8769" s="8" t="s">
        <v>3</v>
      </c>
      <c r="F8769" s="88"/>
      <c r="G8769" s="88"/>
      <c r="H8769" s="88"/>
      <c r="I8769" s="88"/>
      <c r="J8769" s="88"/>
      <c r="K8769" s="88"/>
      <c r="L8769" s="88"/>
      <c r="M8769" s="88"/>
      <c r="N8769" s="88"/>
      <c r="O8769" s="9"/>
    </row>
    <row r="8770" spans="2:15">
      <c r="B8770" s="6"/>
      <c r="C8770" s="7"/>
      <c r="D8770" s="11"/>
      <c r="E8770" s="8"/>
      <c r="F8770" s="13"/>
      <c r="G8770" s="13"/>
      <c r="H8770" s="13"/>
      <c r="I8770" s="13"/>
      <c r="J8770" s="13"/>
      <c r="K8770" s="13"/>
      <c r="L8770" s="13"/>
      <c r="M8770" s="13"/>
      <c r="N8770" s="13"/>
      <c r="O8770" s="9"/>
    </row>
    <row r="8771" spans="2:15">
      <c r="B8771" s="6" t="s">
        <v>38</v>
      </c>
      <c r="C8771" s="7" t="s">
        <v>39</v>
      </c>
      <c r="D8771" s="7"/>
      <c r="E8771" s="11" t="s">
        <v>3</v>
      </c>
      <c r="F8771" s="11"/>
      <c r="G8771" s="11"/>
      <c r="H8771" s="11"/>
      <c r="I8771" s="11"/>
      <c r="J8771" s="11"/>
      <c r="K8771" s="11"/>
      <c r="L8771" s="11"/>
      <c r="M8771" s="11"/>
      <c r="N8771" s="11"/>
      <c r="O8771" s="9"/>
    </row>
    <row r="8772" spans="2:15" ht="46.8">
      <c r="B8772" s="14"/>
      <c r="C8772" s="15" t="s">
        <v>40</v>
      </c>
      <c r="D8772" s="105" t="s">
        <v>41</v>
      </c>
      <c r="E8772" s="106"/>
      <c r="F8772" s="106"/>
      <c r="G8772" s="106"/>
      <c r="H8772" s="106"/>
      <c r="I8772" s="107"/>
      <c r="J8772" s="16" t="s">
        <v>42</v>
      </c>
      <c r="K8772" s="16" t="s">
        <v>43</v>
      </c>
      <c r="L8772" s="16" t="s">
        <v>44</v>
      </c>
      <c r="M8772" s="16" t="s">
        <v>45</v>
      </c>
      <c r="N8772" s="16" t="s">
        <v>46</v>
      </c>
      <c r="O8772" s="5"/>
    </row>
    <row r="8773" spans="2:15" ht="34.950000000000003" customHeight="1">
      <c r="B8773" s="6"/>
      <c r="C8773" s="64">
        <v>1</v>
      </c>
      <c r="D8773" s="114" t="s">
        <v>337</v>
      </c>
      <c r="E8773" s="115"/>
      <c r="F8773" s="116"/>
      <c r="G8773" s="116"/>
      <c r="H8773" s="116"/>
      <c r="I8773" s="117"/>
      <c r="J8773" s="17" t="s">
        <v>47</v>
      </c>
      <c r="K8773" s="18">
        <f>48*100</f>
        <v>4800</v>
      </c>
      <c r="L8773" s="19">
        <v>3</v>
      </c>
      <c r="M8773" s="20">
        <f>K8773*L8773</f>
        <v>14400</v>
      </c>
      <c r="N8773" s="21">
        <f>M8773/1250</f>
        <v>11.52</v>
      </c>
      <c r="O8773" s="9"/>
    </row>
    <row r="8774" spans="2:15" ht="34.950000000000003" customHeight="1">
      <c r="B8774" s="6"/>
      <c r="C8774" s="64">
        <v>2</v>
      </c>
      <c r="D8774" s="114" t="s">
        <v>338</v>
      </c>
      <c r="E8774" s="115"/>
      <c r="F8774" s="116"/>
      <c r="G8774" s="116"/>
      <c r="H8774" s="116"/>
      <c r="I8774" s="117"/>
      <c r="J8774" s="23" t="s">
        <v>47</v>
      </c>
      <c r="K8774" s="18">
        <f>48*100</f>
        <v>4800</v>
      </c>
      <c r="L8774" s="19">
        <v>3</v>
      </c>
      <c r="M8774" s="20">
        <f t="shared" ref="M8774" si="113">K8774*L8774</f>
        <v>14400</v>
      </c>
      <c r="N8774" s="21">
        <f t="shared" ref="N8774" si="114">M8774/1250</f>
        <v>11.52</v>
      </c>
      <c r="O8774" s="9"/>
    </row>
    <row r="8775" spans="2:15" ht="34.950000000000003" customHeight="1">
      <c r="B8775" s="6"/>
      <c r="C8775" s="64">
        <v>3</v>
      </c>
      <c r="D8775" s="114" t="s">
        <v>339</v>
      </c>
      <c r="E8775" s="115"/>
      <c r="F8775" s="116"/>
      <c r="G8775" s="116"/>
      <c r="H8775" s="116"/>
      <c r="I8775" s="117"/>
      <c r="J8775" s="17" t="s">
        <v>47</v>
      </c>
      <c r="K8775" s="18">
        <f>48*100</f>
        <v>4800</v>
      </c>
      <c r="L8775" s="19">
        <v>3</v>
      </c>
      <c r="M8775" s="24">
        <f>K8775*L8775</f>
        <v>14400</v>
      </c>
      <c r="N8775" s="21">
        <f>M8775/1250</f>
        <v>11.52</v>
      </c>
      <c r="O8775" s="9"/>
    </row>
    <row r="8776" spans="2:15" ht="34.950000000000003" customHeight="1">
      <c r="B8776" s="6"/>
      <c r="C8776" s="64">
        <v>4</v>
      </c>
      <c r="D8776" s="114" t="s">
        <v>340</v>
      </c>
      <c r="E8776" s="115"/>
      <c r="F8776" s="116"/>
      <c r="G8776" s="116"/>
      <c r="H8776" s="116"/>
      <c r="I8776" s="117"/>
      <c r="J8776" s="17" t="s">
        <v>47</v>
      </c>
      <c r="K8776" s="18">
        <f>48*100</f>
        <v>4800</v>
      </c>
      <c r="L8776" s="19">
        <v>5</v>
      </c>
      <c r="M8776" s="20">
        <f>K8776*L8776</f>
        <v>24000</v>
      </c>
      <c r="N8776" s="21">
        <f>M8776/1250</f>
        <v>19.2</v>
      </c>
      <c r="O8776" s="9"/>
    </row>
    <row r="8777" spans="2:15" ht="34.950000000000003" customHeight="1">
      <c r="B8777" s="6"/>
      <c r="C8777" s="64">
        <v>5</v>
      </c>
      <c r="D8777" s="114" t="s">
        <v>341</v>
      </c>
      <c r="E8777" s="115"/>
      <c r="F8777" s="116"/>
      <c r="G8777" s="116"/>
      <c r="H8777" s="116"/>
      <c r="I8777" s="117"/>
      <c r="J8777" s="17" t="s">
        <v>47</v>
      </c>
      <c r="K8777" s="18">
        <f>48*100</f>
        <v>4800</v>
      </c>
      <c r="L8777" s="19">
        <v>5</v>
      </c>
      <c r="M8777" s="20">
        <f t="shared" ref="M8777:M8779" si="115">K8777*L8777</f>
        <v>24000</v>
      </c>
      <c r="N8777" s="21">
        <f t="shared" ref="N8777:N8779" si="116">M8777/1250</f>
        <v>19.2</v>
      </c>
      <c r="O8777" s="9"/>
    </row>
    <row r="8778" spans="2:15" ht="34.950000000000003" customHeight="1">
      <c r="B8778" s="6"/>
      <c r="C8778" s="64">
        <v>6</v>
      </c>
      <c r="D8778" s="114" t="s">
        <v>342</v>
      </c>
      <c r="E8778" s="115"/>
      <c r="F8778" s="116"/>
      <c r="G8778" s="116"/>
      <c r="H8778" s="116"/>
      <c r="I8778" s="117"/>
      <c r="J8778" s="17" t="s">
        <v>47</v>
      </c>
      <c r="K8778" s="18">
        <f>48*100</f>
        <v>4800</v>
      </c>
      <c r="L8778" s="19">
        <v>5</v>
      </c>
      <c r="M8778" s="20">
        <f t="shared" si="115"/>
        <v>24000</v>
      </c>
      <c r="N8778" s="21">
        <f t="shared" si="116"/>
        <v>19.2</v>
      </c>
      <c r="O8778" s="9"/>
    </row>
    <row r="8779" spans="2:15" ht="34.950000000000003" customHeight="1">
      <c r="B8779" s="6"/>
      <c r="C8779" s="64">
        <v>7</v>
      </c>
      <c r="D8779" s="114" t="s">
        <v>305</v>
      </c>
      <c r="E8779" s="115"/>
      <c r="F8779" s="116"/>
      <c r="G8779" s="116"/>
      <c r="H8779" s="116"/>
      <c r="I8779" s="117"/>
      <c r="J8779" s="17" t="s">
        <v>267</v>
      </c>
      <c r="K8779" s="18">
        <f>48*100</f>
        <v>4800</v>
      </c>
      <c r="L8779" s="19">
        <v>5</v>
      </c>
      <c r="M8779" s="20">
        <f t="shared" si="115"/>
        <v>24000</v>
      </c>
      <c r="N8779" s="21">
        <f t="shared" si="116"/>
        <v>19.2</v>
      </c>
      <c r="O8779" s="9"/>
    </row>
    <row r="8780" spans="2:15">
      <c r="B8780" s="14"/>
      <c r="C8780" s="118" t="s">
        <v>48</v>
      </c>
      <c r="D8780" s="119"/>
      <c r="E8780" s="119"/>
      <c r="F8780" s="119"/>
      <c r="G8780" s="119"/>
      <c r="H8780" s="119"/>
      <c r="I8780" s="119"/>
      <c r="J8780" s="119"/>
      <c r="K8780" s="119"/>
      <c r="L8780" s="119"/>
      <c r="M8780" s="25">
        <f>SUM(M8773:M8779)</f>
        <v>139200</v>
      </c>
      <c r="N8780" s="26">
        <f>SUM(N8773:N8779)</f>
        <v>111.36000000000001</v>
      </c>
      <c r="O8780" s="5"/>
    </row>
    <row r="8781" spans="2:15">
      <c r="B8781" s="14"/>
      <c r="C8781" s="118" t="s">
        <v>49</v>
      </c>
      <c r="D8781" s="119"/>
      <c r="E8781" s="119"/>
      <c r="F8781" s="119"/>
      <c r="G8781" s="119"/>
      <c r="H8781" s="119"/>
      <c r="I8781" s="119"/>
      <c r="J8781" s="119"/>
      <c r="K8781" s="119"/>
      <c r="L8781" s="119"/>
      <c r="M8781" s="119"/>
      <c r="N8781" s="27" t="str">
        <f>ROUND(N8780,0)&amp;" Orang"</f>
        <v>111 Orang</v>
      </c>
      <c r="O8781" s="5"/>
    </row>
    <row r="8782" spans="2:15">
      <c r="B8782" s="14"/>
      <c r="C8782" s="4"/>
      <c r="D8782" s="4"/>
      <c r="E8782" s="4"/>
      <c r="F8782" s="4"/>
      <c r="G8782" s="4"/>
      <c r="H8782" s="4"/>
      <c r="I8782" s="4"/>
      <c r="J8782" s="4"/>
      <c r="K8782" s="4"/>
      <c r="L8782" s="4"/>
      <c r="M8782" s="4"/>
      <c r="N8782" s="4"/>
      <c r="O8782" s="5"/>
    </row>
    <row r="8783" spans="2:15">
      <c r="B8783" s="6" t="s">
        <v>50</v>
      </c>
      <c r="C8783" s="7" t="s">
        <v>51</v>
      </c>
      <c r="D8783" s="7"/>
      <c r="E8783" s="8" t="s">
        <v>3</v>
      </c>
      <c r="F8783" s="88"/>
      <c r="G8783" s="88"/>
      <c r="H8783" s="88"/>
      <c r="I8783" s="88"/>
      <c r="J8783" s="88"/>
      <c r="K8783" s="88"/>
      <c r="L8783" s="88"/>
      <c r="M8783" s="88"/>
      <c r="N8783" s="88"/>
      <c r="O8783" s="9"/>
    </row>
    <row r="8784" spans="2:15">
      <c r="B8784" s="6"/>
      <c r="C8784" s="28">
        <v>1</v>
      </c>
      <c r="D8784" s="88" t="s">
        <v>343</v>
      </c>
      <c r="E8784" s="110"/>
      <c r="F8784" s="110"/>
      <c r="G8784" s="110"/>
      <c r="H8784" s="110"/>
      <c r="I8784" s="110"/>
      <c r="J8784" s="110"/>
      <c r="K8784" s="110"/>
      <c r="L8784" s="110"/>
      <c r="M8784" s="110"/>
      <c r="N8784" s="110"/>
      <c r="O8784" s="9"/>
    </row>
    <row r="8785" spans="2:15">
      <c r="B8785" s="6"/>
      <c r="C8785" s="28">
        <v>2</v>
      </c>
      <c r="D8785" s="88" t="s">
        <v>344</v>
      </c>
      <c r="E8785" s="111"/>
      <c r="F8785" s="111"/>
      <c r="G8785" s="111"/>
      <c r="H8785" s="111"/>
      <c r="I8785" s="111"/>
      <c r="J8785" s="111"/>
      <c r="K8785" s="111"/>
      <c r="L8785" s="111"/>
      <c r="M8785" s="111"/>
      <c r="N8785" s="111"/>
      <c r="O8785" s="9"/>
    </row>
    <row r="8786" spans="2:15">
      <c r="B8786" s="6"/>
      <c r="C8786" s="28">
        <v>3</v>
      </c>
      <c r="D8786" s="88" t="s">
        <v>345</v>
      </c>
      <c r="E8786" s="111"/>
      <c r="F8786" s="111"/>
      <c r="G8786" s="111"/>
      <c r="H8786" s="111"/>
      <c r="I8786" s="111"/>
      <c r="J8786" s="111"/>
      <c r="K8786" s="111"/>
      <c r="L8786" s="111"/>
      <c r="M8786" s="111"/>
      <c r="N8786" s="111"/>
      <c r="O8786" s="9"/>
    </row>
    <row r="8787" spans="2:15">
      <c r="B8787" s="6"/>
      <c r="C8787" s="28">
        <v>4</v>
      </c>
      <c r="D8787" s="88" t="s">
        <v>346</v>
      </c>
      <c r="E8787" s="111"/>
      <c r="F8787" s="111"/>
      <c r="G8787" s="111"/>
      <c r="H8787" s="111"/>
      <c r="I8787" s="111"/>
      <c r="J8787" s="111"/>
      <c r="K8787" s="111"/>
      <c r="L8787" s="111"/>
      <c r="M8787" s="111"/>
      <c r="N8787" s="111"/>
      <c r="O8787" s="9"/>
    </row>
    <row r="8788" spans="2:15">
      <c r="B8788" s="6"/>
      <c r="C8788" s="28">
        <v>5</v>
      </c>
      <c r="D8788" s="88" t="s">
        <v>347</v>
      </c>
      <c r="E8788" s="111"/>
      <c r="F8788" s="111"/>
      <c r="G8788" s="111"/>
      <c r="H8788" s="111"/>
      <c r="I8788" s="111"/>
      <c r="J8788" s="111"/>
      <c r="K8788" s="111"/>
      <c r="L8788" s="111"/>
      <c r="M8788" s="111"/>
      <c r="N8788" s="111"/>
      <c r="O8788" s="9"/>
    </row>
    <row r="8789" spans="2:15">
      <c r="B8789" s="6"/>
      <c r="C8789" s="28">
        <v>6</v>
      </c>
      <c r="D8789" s="88" t="s">
        <v>348</v>
      </c>
      <c r="E8789" s="111"/>
      <c r="F8789" s="111"/>
      <c r="G8789" s="111"/>
      <c r="H8789" s="111"/>
      <c r="I8789" s="111"/>
      <c r="J8789" s="111"/>
      <c r="K8789" s="111"/>
      <c r="L8789" s="111"/>
      <c r="M8789" s="111"/>
      <c r="N8789" s="111"/>
      <c r="O8789" s="9"/>
    </row>
    <row r="8790" spans="2:15">
      <c r="B8790" s="6"/>
      <c r="C8790" s="28">
        <v>7</v>
      </c>
      <c r="D8790" s="88" t="s">
        <v>57</v>
      </c>
      <c r="E8790" s="111"/>
      <c r="F8790" s="111"/>
      <c r="G8790" s="111"/>
      <c r="H8790" s="111"/>
      <c r="I8790" s="111"/>
      <c r="J8790" s="111"/>
      <c r="K8790" s="111"/>
      <c r="L8790" s="111"/>
      <c r="M8790" s="111"/>
      <c r="N8790" s="111"/>
      <c r="O8790" s="9"/>
    </row>
    <row r="8791" spans="2:15">
      <c r="B8791" s="14"/>
      <c r="C8791" s="4"/>
      <c r="D8791" s="11"/>
      <c r="E8791" s="11"/>
      <c r="F8791" s="11"/>
      <c r="G8791" s="11"/>
      <c r="H8791" s="11"/>
      <c r="I8791" s="11"/>
      <c r="J8791" s="11"/>
      <c r="K8791" s="11"/>
      <c r="L8791" s="11"/>
      <c r="M8791" s="11"/>
      <c r="N8791" s="11"/>
      <c r="O8791" s="5"/>
    </row>
    <row r="8792" spans="2:15">
      <c r="B8792" s="6" t="s">
        <v>58</v>
      </c>
      <c r="C8792" s="7" t="s">
        <v>59</v>
      </c>
      <c r="D8792" s="7"/>
      <c r="E8792" s="11" t="s">
        <v>3</v>
      </c>
      <c r="F8792" s="11"/>
      <c r="G8792" s="11"/>
      <c r="H8792" s="11"/>
      <c r="I8792" s="11"/>
      <c r="J8792" s="11"/>
      <c r="K8792" s="11"/>
      <c r="L8792" s="11"/>
      <c r="M8792" s="11"/>
      <c r="N8792" s="11"/>
      <c r="O8792" s="9"/>
    </row>
    <row r="8793" spans="2:15">
      <c r="B8793" s="14"/>
      <c r="C8793" s="15" t="s">
        <v>40</v>
      </c>
      <c r="D8793" s="105" t="s">
        <v>59</v>
      </c>
      <c r="E8793" s="106"/>
      <c r="F8793" s="106"/>
      <c r="G8793" s="106"/>
      <c r="H8793" s="106"/>
      <c r="I8793" s="107"/>
      <c r="J8793" s="105" t="s">
        <v>60</v>
      </c>
      <c r="K8793" s="108"/>
      <c r="L8793" s="108"/>
      <c r="M8793" s="108"/>
      <c r="N8793" s="109"/>
      <c r="O8793" s="5"/>
    </row>
    <row r="8794" spans="2:15">
      <c r="B8794" s="3"/>
      <c r="C8794" s="29">
        <v>1</v>
      </c>
      <c r="D8794" s="98" t="s">
        <v>61</v>
      </c>
      <c r="E8794" s="99"/>
      <c r="F8794" s="99"/>
      <c r="G8794" s="99"/>
      <c r="H8794" s="99"/>
      <c r="I8794" s="100"/>
      <c r="J8794" s="98" t="s">
        <v>62</v>
      </c>
      <c r="K8794" s="99"/>
      <c r="L8794" s="99"/>
      <c r="M8794" s="99"/>
      <c r="N8794" s="100"/>
      <c r="O8794" s="5"/>
    </row>
    <row r="8795" spans="2:15">
      <c r="B8795" s="3"/>
      <c r="C8795" s="29">
        <v>2</v>
      </c>
      <c r="D8795" s="98" t="s">
        <v>63</v>
      </c>
      <c r="E8795" s="99"/>
      <c r="F8795" s="99"/>
      <c r="G8795" s="99"/>
      <c r="H8795" s="99"/>
      <c r="I8795" s="100"/>
      <c r="J8795" s="98" t="s">
        <v>64</v>
      </c>
      <c r="K8795" s="99"/>
      <c r="L8795" s="99"/>
      <c r="M8795" s="99"/>
      <c r="N8795" s="100"/>
      <c r="O8795" s="5"/>
    </row>
    <row r="8796" spans="2:15">
      <c r="B8796" s="3"/>
      <c r="C8796" s="29">
        <v>3</v>
      </c>
      <c r="D8796" s="98" t="s">
        <v>65</v>
      </c>
      <c r="E8796" s="99"/>
      <c r="F8796" s="99"/>
      <c r="G8796" s="99"/>
      <c r="H8796" s="99"/>
      <c r="I8796" s="100"/>
      <c r="J8796" s="98" t="s">
        <v>66</v>
      </c>
      <c r="K8796" s="99"/>
      <c r="L8796" s="99"/>
      <c r="M8796" s="99"/>
      <c r="N8796" s="100"/>
      <c r="O8796" s="5"/>
    </row>
    <row r="8797" spans="2:15">
      <c r="B8797" s="3"/>
      <c r="C8797" s="29">
        <v>4</v>
      </c>
      <c r="D8797" s="98" t="s">
        <v>67</v>
      </c>
      <c r="E8797" s="99"/>
      <c r="F8797" s="99"/>
      <c r="G8797" s="99"/>
      <c r="H8797" s="99"/>
      <c r="I8797" s="100"/>
      <c r="J8797" s="98" t="s">
        <v>68</v>
      </c>
      <c r="K8797" s="99"/>
      <c r="L8797" s="99"/>
      <c r="M8797" s="99"/>
      <c r="N8797" s="100"/>
      <c r="O8797" s="5"/>
    </row>
    <row r="8798" spans="2:15">
      <c r="B8798" s="3"/>
      <c r="C8798" s="29">
        <v>5</v>
      </c>
      <c r="D8798" s="98" t="s">
        <v>69</v>
      </c>
      <c r="E8798" s="99"/>
      <c r="F8798" s="99"/>
      <c r="G8798" s="99"/>
      <c r="H8798" s="99"/>
      <c r="I8798" s="100"/>
      <c r="J8798" s="98" t="s">
        <v>70</v>
      </c>
      <c r="K8798" s="99"/>
      <c r="L8798" s="99"/>
      <c r="M8798" s="99"/>
      <c r="N8798" s="100"/>
      <c r="O8798" s="5"/>
    </row>
    <row r="8799" spans="2:15">
      <c r="B8799" s="3"/>
      <c r="C8799" s="4"/>
      <c r="D8799" s="4"/>
      <c r="E8799" s="4"/>
      <c r="F8799" s="30"/>
      <c r="G8799" s="30"/>
      <c r="H8799" s="30"/>
      <c r="I8799" s="30"/>
      <c r="J8799" s="30"/>
      <c r="K8799" s="30"/>
      <c r="L8799" s="30"/>
      <c r="M8799" s="30"/>
      <c r="N8799" s="30"/>
      <c r="O8799" s="5"/>
    </row>
    <row r="8800" spans="2:15">
      <c r="B8800" s="6" t="s">
        <v>71</v>
      </c>
      <c r="C8800" s="7" t="s">
        <v>72</v>
      </c>
      <c r="D8800" s="11"/>
      <c r="E8800" s="11" t="s">
        <v>3</v>
      </c>
      <c r="F8800" s="11"/>
      <c r="G8800" s="11"/>
      <c r="H8800" s="11"/>
      <c r="I8800" s="11"/>
      <c r="J8800" s="11"/>
      <c r="K8800" s="11"/>
      <c r="L8800" s="11"/>
      <c r="M8800" s="11"/>
      <c r="N8800" s="11"/>
      <c r="O8800" s="9"/>
    </row>
    <row r="8801" spans="2:15">
      <c r="B8801" s="14"/>
      <c r="C8801" s="15" t="s">
        <v>40</v>
      </c>
      <c r="D8801" s="105" t="s">
        <v>72</v>
      </c>
      <c r="E8801" s="106"/>
      <c r="F8801" s="106"/>
      <c r="G8801" s="106"/>
      <c r="H8801" s="106"/>
      <c r="I8801" s="107"/>
      <c r="J8801" s="105" t="s">
        <v>60</v>
      </c>
      <c r="K8801" s="108"/>
      <c r="L8801" s="108"/>
      <c r="M8801" s="108"/>
      <c r="N8801" s="109"/>
      <c r="O8801" s="5"/>
    </row>
    <row r="8802" spans="2:15">
      <c r="B8802" s="3"/>
      <c r="C8802" s="29">
        <v>1</v>
      </c>
      <c r="D8802" s="98" t="s">
        <v>61</v>
      </c>
      <c r="E8802" s="99"/>
      <c r="F8802" s="99"/>
      <c r="G8802" s="99"/>
      <c r="H8802" s="99"/>
      <c r="I8802" s="100"/>
      <c r="J8802" s="98" t="s">
        <v>62</v>
      </c>
      <c r="K8802" s="99"/>
      <c r="L8802" s="99"/>
      <c r="M8802" s="99"/>
      <c r="N8802" s="100"/>
      <c r="O8802" s="5"/>
    </row>
    <row r="8803" spans="2:15">
      <c r="B8803" s="3"/>
      <c r="C8803" s="29">
        <v>2</v>
      </c>
      <c r="D8803" s="98" t="s">
        <v>65</v>
      </c>
      <c r="E8803" s="99"/>
      <c r="F8803" s="99"/>
      <c r="G8803" s="99"/>
      <c r="H8803" s="99"/>
      <c r="I8803" s="100"/>
      <c r="J8803" s="98" t="s">
        <v>66</v>
      </c>
      <c r="K8803" s="99"/>
      <c r="L8803" s="99"/>
      <c r="M8803" s="99"/>
      <c r="N8803" s="100"/>
      <c r="O8803" s="5"/>
    </row>
    <row r="8804" spans="2:15">
      <c r="B8804" s="3"/>
      <c r="C8804" s="29">
        <v>3</v>
      </c>
      <c r="D8804" s="98" t="s">
        <v>73</v>
      </c>
      <c r="E8804" s="99"/>
      <c r="F8804" s="99"/>
      <c r="G8804" s="99"/>
      <c r="H8804" s="99"/>
      <c r="I8804" s="100"/>
      <c r="J8804" s="98" t="s">
        <v>66</v>
      </c>
      <c r="K8804" s="99"/>
      <c r="L8804" s="99"/>
      <c r="M8804" s="99"/>
      <c r="N8804" s="100"/>
      <c r="O8804" s="5"/>
    </row>
    <row r="8805" spans="2:15">
      <c r="B8805" s="3"/>
      <c r="C8805" s="29">
        <v>4</v>
      </c>
      <c r="D8805" s="98" t="s">
        <v>74</v>
      </c>
      <c r="E8805" s="99"/>
      <c r="F8805" s="99"/>
      <c r="G8805" s="99"/>
      <c r="H8805" s="99"/>
      <c r="I8805" s="100"/>
      <c r="J8805" s="98" t="s">
        <v>75</v>
      </c>
      <c r="K8805" s="99"/>
      <c r="L8805" s="99"/>
      <c r="M8805" s="99"/>
      <c r="N8805" s="100"/>
      <c r="O8805" s="5"/>
    </row>
    <row r="8806" spans="2:15">
      <c r="B8806" s="3"/>
      <c r="C8806" s="29">
        <v>5</v>
      </c>
      <c r="D8806" s="98" t="s">
        <v>76</v>
      </c>
      <c r="E8806" s="99"/>
      <c r="F8806" s="99"/>
      <c r="G8806" s="99"/>
      <c r="H8806" s="99"/>
      <c r="I8806" s="100"/>
      <c r="J8806" s="98" t="s">
        <v>77</v>
      </c>
      <c r="K8806" s="99"/>
      <c r="L8806" s="99"/>
      <c r="M8806" s="99"/>
      <c r="N8806" s="100"/>
      <c r="O8806" s="5"/>
    </row>
    <row r="8807" spans="2:15">
      <c r="B8807" s="3"/>
      <c r="C8807" s="4"/>
      <c r="D8807" s="4"/>
      <c r="E8807" s="4"/>
      <c r="F8807" s="4"/>
      <c r="G8807" s="4"/>
      <c r="H8807" s="4"/>
      <c r="I8807" s="4"/>
      <c r="J8807" s="4"/>
      <c r="K8807" s="4"/>
      <c r="L8807" s="4"/>
      <c r="M8807" s="4"/>
      <c r="N8807" s="4"/>
      <c r="O8807" s="5"/>
    </row>
    <row r="8808" spans="2:15">
      <c r="B8808" s="6" t="s">
        <v>78</v>
      </c>
      <c r="C8808" s="7" t="s">
        <v>79</v>
      </c>
      <c r="D8808" s="7"/>
      <c r="E8808" s="8" t="s">
        <v>3</v>
      </c>
      <c r="F8808" s="11"/>
      <c r="G8808" s="11"/>
      <c r="H8808" s="11"/>
      <c r="I8808" s="11"/>
      <c r="J8808" s="11"/>
      <c r="K8808" s="11"/>
      <c r="L8808" s="11"/>
      <c r="M8808" s="11"/>
      <c r="N8808" s="11"/>
      <c r="O8808" s="9"/>
    </row>
    <row r="8809" spans="2:15">
      <c r="B8809" s="14"/>
      <c r="C8809" s="31" t="s">
        <v>40</v>
      </c>
      <c r="D8809" s="102" t="s">
        <v>80</v>
      </c>
      <c r="E8809" s="103"/>
      <c r="F8809" s="103"/>
      <c r="G8809" s="103"/>
      <c r="H8809" s="103"/>
      <c r="I8809" s="103"/>
      <c r="J8809" s="103"/>
      <c r="K8809" s="103"/>
      <c r="L8809" s="103"/>
      <c r="M8809" s="103"/>
      <c r="N8809" s="104"/>
      <c r="O8809" s="5"/>
    </row>
    <row r="8810" spans="2:15">
      <c r="B8810" s="6"/>
      <c r="C8810" s="29">
        <v>1</v>
      </c>
      <c r="D8810" s="98" t="s">
        <v>81</v>
      </c>
      <c r="E8810" s="99"/>
      <c r="F8810" s="99"/>
      <c r="G8810" s="99"/>
      <c r="H8810" s="99"/>
      <c r="I8810" s="99"/>
      <c r="J8810" s="99"/>
      <c r="K8810" s="99"/>
      <c r="L8810" s="99"/>
      <c r="M8810" s="99"/>
      <c r="N8810" s="100"/>
      <c r="O8810" s="9"/>
    </row>
    <row r="8811" spans="2:15">
      <c r="B8811" s="6"/>
      <c r="C8811" s="29">
        <v>2</v>
      </c>
      <c r="D8811" s="98" t="s">
        <v>82</v>
      </c>
      <c r="E8811" s="99"/>
      <c r="F8811" s="99"/>
      <c r="G8811" s="99"/>
      <c r="H8811" s="99"/>
      <c r="I8811" s="99"/>
      <c r="J8811" s="99"/>
      <c r="K8811" s="99"/>
      <c r="L8811" s="99"/>
      <c r="M8811" s="99"/>
      <c r="N8811" s="100"/>
      <c r="O8811" s="9"/>
    </row>
    <row r="8812" spans="2:15">
      <c r="B8812" s="32"/>
      <c r="C8812" s="29">
        <v>3</v>
      </c>
      <c r="D8812" s="98" t="s">
        <v>83</v>
      </c>
      <c r="E8812" s="99"/>
      <c r="F8812" s="99"/>
      <c r="G8812" s="99"/>
      <c r="H8812" s="99"/>
      <c r="I8812" s="99"/>
      <c r="J8812" s="99"/>
      <c r="K8812" s="99"/>
      <c r="L8812" s="99"/>
      <c r="M8812" s="99"/>
      <c r="N8812" s="100"/>
      <c r="O8812" s="33"/>
    </row>
    <row r="8813" spans="2:15">
      <c r="B8813" s="32"/>
      <c r="C8813" s="29">
        <v>4</v>
      </c>
      <c r="D8813" s="98" t="s">
        <v>84</v>
      </c>
      <c r="E8813" s="99"/>
      <c r="F8813" s="99"/>
      <c r="G8813" s="99"/>
      <c r="H8813" s="99"/>
      <c r="I8813" s="99"/>
      <c r="J8813" s="99"/>
      <c r="K8813" s="99"/>
      <c r="L8813" s="99"/>
      <c r="M8813" s="99"/>
      <c r="N8813" s="100"/>
      <c r="O8813" s="33"/>
    </row>
    <row r="8814" spans="2:15">
      <c r="B8814" s="32"/>
      <c r="C8814" s="29">
        <v>5</v>
      </c>
      <c r="D8814" s="98" t="s">
        <v>85</v>
      </c>
      <c r="E8814" s="99"/>
      <c r="F8814" s="99"/>
      <c r="G8814" s="99"/>
      <c r="H8814" s="99"/>
      <c r="I8814" s="99"/>
      <c r="J8814" s="99"/>
      <c r="K8814" s="99"/>
      <c r="L8814" s="99"/>
      <c r="M8814" s="99"/>
      <c r="N8814" s="100"/>
      <c r="O8814" s="9"/>
    </row>
    <row r="8815" spans="2:15">
      <c r="B8815" s="3"/>
      <c r="C8815" s="4"/>
      <c r="D8815" s="4"/>
      <c r="E8815" s="34"/>
      <c r="F8815" s="101"/>
      <c r="G8815" s="101"/>
      <c r="H8815" s="101"/>
      <c r="I8815" s="101"/>
      <c r="J8815" s="101"/>
      <c r="K8815" s="101"/>
      <c r="L8815" s="101"/>
      <c r="M8815" s="101"/>
      <c r="N8815" s="101"/>
      <c r="O8815" s="5"/>
    </row>
    <row r="8816" spans="2:15">
      <c r="B8816" s="6" t="s">
        <v>86</v>
      </c>
      <c r="C8816" s="7" t="s">
        <v>87</v>
      </c>
      <c r="D8816" s="7"/>
      <c r="E8816" s="8" t="s">
        <v>3</v>
      </c>
      <c r="F8816" s="11"/>
      <c r="G8816" s="11"/>
      <c r="H8816" s="11"/>
      <c r="I8816" s="11"/>
      <c r="J8816" s="11"/>
      <c r="K8816" s="11"/>
      <c r="L8816" s="11"/>
      <c r="M8816" s="11"/>
      <c r="N8816" s="11"/>
      <c r="O8816" s="9"/>
    </row>
    <row r="8817" spans="2:15">
      <c r="B8817" s="14"/>
      <c r="C8817" s="31" t="s">
        <v>40</v>
      </c>
      <c r="D8817" s="102" t="s">
        <v>80</v>
      </c>
      <c r="E8817" s="103"/>
      <c r="F8817" s="103"/>
      <c r="G8817" s="103"/>
      <c r="H8817" s="103"/>
      <c r="I8817" s="103"/>
      <c r="J8817" s="103"/>
      <c r="K8817" s="103"/>
      <c r="L8817" s="103"/>
      <c r="M8817" s="103"/>
      <c r="N8817" s="104"/>
      <c r="O8817" s="5"/>
    </row>
    <row r="8818" spans="2:15">
      <c r="B8818" s="6"/>
      <c r="C8818" s="29">
        <v>1</v>
      </c>
      <c r="D8818" s="98" t="s">
        <v>88</v>
      </c>
      <c r="E8818" s="99"/>
      <c r="F8818" s="99"/>
      <c r="G8818" s="99"/>
      <c r="H8818" s="99"/>
      <c r="I8818" s="99"/>
      <c r="J8818" s="99"/>
      <c r="K8818" s="99"/>
      <c r="L8818" s="99"/>
      <c r="M8818" s="99"/>
      <c r="N8818" s="100"/>
      <c r="O8818" s="9"/>
    </row>
    <row r="8819" spans="2:15">
      <c r="B8819" s="6"/>
      <c r="C8819" s="29">
        <v>2</v>
      </c>
      <c r="D8819" s="98" t="s">
        <v>89</v>
      </c>
      <c r="E8819" s="99"/>
      <c r="F8819" s="99"/>
      <c r="G8819" s="99"/>
      <c r="H8819" s="99"/>
      <c r="I8819" s="99"/>
      <c r="J8819" s="99"/>
      <c r="K8819" s="99"/>
      <c r="L8819" s="99"/>
      <c r="M8819" s="99"/>
      <c r="N8819" s="100"/>
      <c r="O8819" s="9"/>
    </row>
    <row r="8820" spans="2:15">
      <c r="B8820" s="32"/>
      <c r="C8820" s="29">
        <v>3</v>
      </c>
      <c r="D8820" s="98" t="s">
        <v>90</v>
      </c>
      <c r="E8820" s="99"/>
      <c r="F8820" s="99"/>
      <c r="G8820" s="99"/>
      <c r="H8820" s="99"/>
      <c r="I8820" s="99"/>
      <c r="J8820" s="99"/>
      <c r="K8820" s="99"/>
      <c r="L8820" s="99"/>
      <c r="M8820" s="99"/>
      <c r="N8820" s="100"/>
      <c r="O8820" s="33"/>
    </row>
    <row r="8821" spans="2:15">
      <c r="B8821" s="32"/>
      <c r="C8821" s="29">
        <v>4</v>
      </c>
      <c r="D8821" s="98" t="s">
        <v>91</v>
      </c>
      <c r="E8821" s="99"/>
      <c r="F8821" s="99"/>
      <c r="G8821" s="99"/>
      <c r="H8821" s="99"/>
      <c r="I8821" s="99"/>
      <c r="J8821" s="99"/>
      <c r="K8821" s="99"/>
      <c r="L8821" s="99"/>
      <c r="M8821" s="99"/>
      <c r="N8821" s="100"/>
      <c r="O8821" s="33"/>
    </row>
    <row r="8822" spans="2:15">
      <c r="B8822" s="32"/>
      <c r="C8822" s="29">
        <v>5</v>
      </c>
      <c r="D8822" s="98" t="s">
        <v>92</v>
      </c>
      <c r="E8822" s="99"/>
      <c r="F8822" s="99"/>
      <c r="G8822" s="99"/>
      <c r="H8822" s="99"/>
      <c r="I8822" s="99"/>
      <c r="J8822" s="99"/>
      <c r="K8822" s="99"/>
      <c r="L8822" s="99"/>
      <c r="M8822" s="99"/>
      <c r="N8822" s="100"/>
      <c r="O8822" s="9"/>
    </row>
    <row r="8823" spans="2:15">
      <c r="B8823" s="32"/>
      <c r="C8823" s="28"/>
      <c r="D8823" s="13"/>
      <c r="E8823" s="35"/>
      <c r="F8823" s="35"/>
      <c r="G8823" s="35"/>
      <c r="H8823" s="35"/>
      <c r="I8823" s="35"/>
      <c r="J8823" s="35"/>
      <c r="K8823" s="35"/>
      <c r="L8823" s="35"/>
      <c r="M8823" s="35"/>
      <c r="N8823" s="35"/>
      <c r="O8823" s="9"/>
    </row>
    <row r="8824" spans="2:15">
      <c r="B8824" s="6" t="s">
        <v>93</v>
      </c>
      <c r="C8824" s="7" t="s">
        <v>94</v>
      </c>
      <c r="D8824" s="7"/>
      <c r="E8824" s="8" t="s">
        <v>3</v>
      </c>
      <c r="F8824" s="11"/>
      <c r="G8824" s="11"/>
      <c r="H8824" s="11"/>
      <c r="I8824" s="11"/>
      <c r="J8824" s="11"/>
      <c r="K8824" s="11"/>
      <c r="L8824" s="11"/>
      <c r="M8824" s="11"/>
      <c r="N8824" s="11"/>
      <c r="O8824" s="9"/>
    </row>
    <row r="8825" spans="2:15">
      <c r="B8825" s="14"/>
      <c r="C8825" s="31" t="s">
        <v>40</v>
      </c>
      <c r="D8825" s="95" t="s">
        <v>95</v>
      </c>
      <c r="E8825" s="96"/>
      <c r="F8825" s="96"/>
      <c r="G8825" s="96"/>
      <c r="H8825" s="97"/>
      <c r="I8825" s="95" t="s">
        <v>96</v>
      </c>
      <c r="J8825" s="96"/>
      <c r="K8825" s="97"/>
      <c r="L8825" s="95" t="s">
        <v>97</v>
      </c>
      <c r="M8825" s="96"/>
      <c r="N8825" s="97"/>
      <c r="O8825" s="5"/>
    </row>
    <row r="8826" spans="2:15">
      <c r="B8826" s="14"/>
      <c r="C8826" s="29">
        <v>1</v>
      </c>
      <c r="D8826" s="91" t="s">
        <v>98</v>
      </c>
      <c r="E8826" s="92"/>
      <c r="F8826" s="92"/>
      <c r="G8826" s="92"/>
      <c r="H8826" s="93"/>
      <c r="I8826" s="91" t="s">
        <v>99</v>
      </c>
      <c r="J8826" s="92"/>
      <c r="K8826" s="93"/>
      <c r="L8826" s="91" t="s">
        <v>100</v>
      </c>
      <c r="M8826" s="92"/>
      <c r="N8826" s="93"/>
      <c r="O8826" s="5"/>
    </row>
    <row r="8827" spans="2:15">
      <c r="B8827" s="14"/>
      <c r="C8827" s="29">
        <v>2</v>
      </c>
      <c r="D8827" s="91" t="s">
        <v>438</v>
      </c>
      <c r="E8827" s="92"/>
      <c r="F8827" s="92"/>
      <c r="G8827" s="92"/>
      <c r="H8827" s="93"/>
      <c r="I8827" s="91" t="s">
        <v>99</v>
      </c>
      <c r="J8827" s="92"/>
      <c r="K8827" s="93"/>
      <c r="L8827" s="91" t="s">
        <v>100</v>
      </c>
      <c r="M8827" s="92"/>
      <c r="N8827" s="93"/>
      <c r="O8827" s="5"/>
    </row>
    <row r="8828" spans="2:15">
      <c r="B8828" s="14"/>
      <c r="C8828" s="29">
        <v>3</v>
      </c>
      <c r="D8828" s="91" t="s">
        <v>439</v>
      </c>
      <c r="E8828" s="92"/>
      <c r="F8828" s="92"/>
      <c r="G8828" s="92"/>
      <c r="H8828" s="93"/>
      <c r="I8828" s="91" t="s">
        <v>99</v>
      </c>
      <c r="J8828" s="92"/>
      <c r="K8828" s="93"/>
      <c r="L8828" s="91" t="s">
        <v>275</v>
      </c>
      <c r="M8828" s="92"/>
      <c r="N8828" s="93"/>
      <c r="O8828" s="5"/>
    </row>
    <row r="8829" spans="2:15">
      <c r="B8829" s="3"/>
      <c r="C8829" s="4"/>
      <c r="D8829" s="4"/>
      <c r="E8829" s="4"/>
      <c r="F8829" s="4"/>
      <c r="G8829" s="4"/>
      <c r="H8829" s="4"/>
      <c r="I8829" s="4"/>
      <c r="J8829" s="4"/>
      <c r="K8829" s="4"/>
      <c r="L8829" s="4"/>
      <c r="M8829" s="4"/>
      <c r="N8829" s="4"/>
      <c r="O8829" s="5"/>
    </row>
    <row r="8830" spans="2:15">
      <c r="B8830" s="6" t="s">
        <v>102</v>
      </c>
      <c r="C8830" s="7" t="s">
        <v>103</v>
      </c>
      <c r="D8830" s="7"/>
      <c r="E8830" s="7" t="s">
        <v>3</v>
      </c>
      <c r="F8830" s="7"/>
      <c r="G8830" s="7"/>
      <c r="H8830" s="7"/>
      <c r="I8830" s="11"/>
      <c r="J8830" s="11"/>
      <c r="K8830" s="11"/>
      <c r="L8830" s="11"/>
      <c r="M8830" s="11"/>
      <c r="N8830" s="11"/>
      <c r="O8830" s="9"/>
    </row>
    <row r="8831" spans="2:15">
      <c r="B8831" s="14"/>
      <c r="C8831" s="31" t="s">
        <v>40</v>
      </c>
      <c r="D8831" s="95" t="s">
        <v>104</v>
      </c>
      <c r="E8831" s="96"/>
      <c r="F8831" s="96"/>
      <c r="G8831" s="96"/>
      <c r="H8831" s="96"/>
      <c r="I8831" s="96"/>
      <c r="J8831" s="97"/>
      <c r="K8831" s="95" t="s">
        <v>105</v>
      </c>
      <c r="L8831" s="96"/>
      <c r="M8831" s="96"/>
      <c r="N8831" s="97"/>
      <c r="O8831" s="5"/>
    </row>
    <row r="8832" spans="2:15">
      <c r="B8832" s="6"/>
      <c r="C8832" s="29">
        <v>1</v>
      </c>
      <c r="D8832" s="91" t="s">
        <v>106</v>
      </c>
      <c r="E8832" s="92"/>
      <c r="F8832" s="92"/>
      <c r="G8832" s="92"/>
      <c r="H8832" s="92"/>
      <c r="I8832" s="92"/>
      <c r="J8832" s="93"/>
      <c r="K8832" s="91" t="s">
        <v>107</v>
      </c>
      <c r="L8832" s="92"/>
      <c r="M8832" s="92"/>
      <c r="N8832" s="93"/>
      <c r="O8832" s="9"/>
    </row>
    <row r="8833" spans="2:15">
      <c r="B8833" s="6"/>
      <c r="C8833" s="29">
        <v>2</v>
      </c>
      <c r="D8833" s="91" t="s">
        <v>108</v>
      </c>
      <c r="E8833" s="92"/>
      <c r="F8833" s="92"/>
      <c r="G8833" s="92"/>
      <c r="H8833" s="92"/>
      <c r="I8833" s="92"/>
      <c r="J8833" s="93"/>
      <c r="K8833" s="91" t="s">
        <v>109</v>
      </c>
      <c r="L8833" s="92"/>
      <c r="M8833" s="92"/>
      <c r="N8833" s="93"/>
      <c r="O8833" s="9"/>
    </row>
    <row r="8834" spans="2:15">
      <c r="B8834" s="6"/>
      <c r="C8834" s="29">
        <v>3</v>
      </c>
      <c r="D8834" s="91" t="s">
        <v>110</v>
      </c>
      <c r="E8834" s="92"/>
      <c r="F8834" s="92"/>
      <c r="G8834" s="92"/>
      <c r="H8834" s="92"/>
      <c r="I8834" s="92"/>
      <c r="J8834" s="93"/>
      <c r="K8834" s="91" t="s">
        <v>111</v>
      </c>
      <c r="L8834" s="92"/>
      <c r="M8834" s="92"/>
      <c r="N8834" s="93"/>
      <c r="O8834" s="9"/>
    </row>
    <row r="8835" spans="2:15">
      <c r="B8835" s="6"/>
      <c r="C8835" s="29">
        <v>4</v>
      </c>
      <c r="D8835" s="91" t="s">
        <v>112</v>
      </c>
      <c r="E8835" s="92"/>
      <c r="F8835" s="92"/>
      <c r="G8835" s="92"/>
      <c r="H8835" s="92"/>
      <c r="I8835" s="92"/>
      <c r="J8835" s="93"/>
      <c r="K8835" s="91" t="s">
        <v>113</v>
      </c>
      <c r="L8835" s="92"/>
      <c r="M8835" s="92"/>
      <c r="N8835" s="93"/>
      <c r="O8835" s="9"/>
    </row>
    <row r="8836" spans="2:15">
      <c r="B8836" s="6"/>
      <c r="C8836" s="29">
        <v>5</v>
      </c>
      <c r="D8836" s="91" t="s">
        <v>114</v>
      </c>
      <c r="E8836" s="92"/>
      <c r="F8836" s="92"/>
      <c r="G8836" s="92"/>
      <c r="H8836" s="92"/>
      <c r="I8836" s="92"/>
      <c r="J8836" s="93"/>
      <c r="K8836" s="91" t="s">
        <v>115</v>
      </c>
      <c r="L8836" s="92"/>
      <c r="M8836" s="92"/>
      <c r="N8836" s="93"/>
      <c r="O8836" s="9"/>
    </row>
    <row r="8837" spans="2:15">
      <c r="B8837" s="6"/>
      <c r="C8837" s="29">
        <v>6</v>
      </c>
      <c r="D8837" s="91" t="s">
        <v>116</v>
      </c>
      <c r="E8837" s="92"/>
      <c r="F8837" s="92"/>
      <c r="G8837" s="92"/>
      <c r="H8837" s="92"/>
      <c r="I8837" s="92"/>
      <c r="J8837" s="93"/>
      <c r="K8837" s="91" t="s">
        <v>117</v>
      </c>
      <c r="L8837" s="92"/>
      <c r="M8837" s="92"/>
      <c r="N8837" s="93"/>
      <c r="O8837" s="9"/>
    </row>
    <row r="8838" spans="2:15">
      <c r="B8838" s="6"/>
      <c r="C8838" s="29">
        <v>7</v>
      </c>
      <c r="D8838" s="91" t="s">
        <v>118</v>
      </c>
      <c r="E8838" s="92"/>
      <c r="F8838" s="92"/>
      <c r="G8838" s="92"/>
      <c r="H8838" s="92"/>
      <c r="I8838" s="92"/>
      <c r="J8838" s="93"/>
      <c r="K8838" s="91" t="s">
        <v>119</v>
      </c>
      <c r="L8838" s="92"/>
      <c r="M8838" s="92"/>
      <c r="N8838" s="93"/>
      <c r="O8838" s="9"/>
    </row>
    <row r="8839" spans="2:15">
      <c r="B8839" s="6"/>
      <c r="C8839" s="29">
        <v>8</v>
      </c>
      <c r="D8839" s="91" t="s">
        <v>120</v>
      </c>
      <c r="E8839" s="92"/>
      <c r="F8839" s="92"/>
      <c r="G8839" s="92"/>
      <c r="H8839" s="92"/>
      <c r="I8839" s="92"/>
      <c r="J8839" s="93"/>
      <c r="K8839" s="91" t="s">
        <v>121</v>
      </c>
      <c r="L8839" s="92"/>
      <c r="M8839" s="92"/>
      <c r="N8839" s="93"/>
      <c r="O8839" s="9"/>
    </row>
    <row r="8840" spans="2:15">
      <c r="B8840" s="6"/>
      <c r="C8840" s="29">
        <v>9</v>
      </c>
      <c r="D8840" s="91" t="s">
        <v>122</v>
      </c>
      <c r="E8840" s="92"/>
      <c r="F8840" s="92"/>
      <c r="G8840" s="92"/>
      <c r="H8840" s="92"/>
      <c r="I8840" s="92"/>
      <c r="J8840" s="93"/>
      <c r="K8840" s="91" t="s">
        <v>123</v>
      </c>
      <c r="L8840" s="92"/>
      <c r="M8840" s="92"/>
      <c r="N8840" s="93"/>
      <c r="O8840" s="9"/>
    </row>
    <row r="8841" spans="2:15">
      <c r="B8841" s="14"/>
      <c r="C8841" s="36"/>
      <c r="D8841" s="36"/>
      <c r="E8841" s="36"/>
      <c r="F8841" s="36"/>
      <c r="G8841" s="36"/>
      <c r="H8841" s="36"/>
      <c r="I8841" s="4"/>
      <c r="J8841" s="4"/>
      <c r="K8841" s="4"/>
      <c r="L8841" s="4"/>
      <c r="M8841" s="4"/>
      <c r="N8841" s="4"/>
      <c r="O8841" s="5"/>
    </row>
    <row r="8842" spans="2:15">
      <c r="B8842" s="6" t="s">
        <v>124</v>
      </c>
      <c r="C8842" s="94" t="s">
        <v>125</v>
      </c>
      <c r="D8842" s="94"/>
      <c r="E8842" s="11" t="s">
        <v>3</v>
      </c>
      <c r="F8842" s="11"/>
      <c r="G8842" s="11"/>
      <c r="H8842" s="11"/>
      <c r="I8842" s="11"/>
      <c r="J8842" s="11"/>
      <c r="K8842" s="11"/>
      <c r="L8842" s="11"/>
      <c r="M8842" s="11"/>
      <c r="N8842" s="11"/>
      <c r="O8842" s="9"/>
    </row>
    <row r="8843" spans="2:15">
      <c r="B8843" s="14"/>
      <c r="C8843" s="37" t="s">
        <v>40</v>
      </c>
      <c r="D8843" s="122" t="s">
        <v>126</v>
      </c>
      <c r="E8843" s="123"/>
      <c r="F8843" s="123"/>
      <c r="G8843" s="123"/>
      <c r="H8843" s="123"/>
      <c r="I8843" s="123"/>
      <c r="J8843" s="124"/>
      <c r="K8843" s="122" t="s">
        <v>127</v>
      </c>
      <c r="L8843" s="123"/>
      <c r="M8843" s="123"/>
      <c r="N8843" s="124"/>
      <c r="O8843" s="5"/>
    </row>
    <row r="8844" spans="2:15">
      <c r="B8844" s="6"/>
      <c r="C8844" s="29">
        <v>1</v>
      </c>
      <c r="D8844" s="91" t="s">
        <v>11</v>
      </c>
      <c r="E8844" s="92"/>
      <c r="F8844" s="92"/>
      <c r="G8844" s="92"/>
      <c r="H8844" s="92"/>
      <c r="I8844" s="92"/>
      <c r="J8844" s="93"/>
      <c r="K8844" s="91" t="s">
        <v>11</v>
      </c>
      <c r="L8844" s="92"/>
      <c r="M8844" s="92"/>
      <c r="N8844" s="93"/>
      <c r="O8844" s="9"/>
    </row>
    <row r="8845" spans="2:15">
      <c r="B8845" s="6"/>
      <c r="C8845" s="29">
        <v>2</v>
      </c>
      <c r="D8845" s="91" t="s">
        <v>11</v>
      </c>
      <c r="E8845" s="92"/>
      <c r="F8845" s="92"/>
      <c r="G8845" s="92"/>
      <c r="H8845" s="92"/>
      <c r="I8845" s="92"/>
      <c r="J8845" s="93"/>
      <c r="K8845" s="91" t="s">
        <v>11</v>
      </c>
      <c r="L8845" s="92"/>
      <c r="M8845" s="92"/>
      <c r="N8845" s="93"/>
      <c r="O8845" s="9"/>
    </row>
    <row r="8846" spans="2:15">
      <c r="B8846" s="3"/>
      <c r="C8846" s="4"/>
      <c r="D8846" s="4"/>
      <c r="E8846" s="4"/>
      <c r="F8846" s="30"/>
      <c r="G8846" s="30"/>
      <c r="H8846" s="30"/>
      <c r="I8846" s="30"/>
      <c r="J8846" s="30"/>
      <c r="K8846" s="30"/>
      <c r="L8846" s="30"/>
      <c r="M8846" s="30"/>
      <c r="N8846" s="30"/>
      <c r="O8846" s="5"/>
    </row>
    <row r="8847" spans="2:15">
      <c r="B8847" s="6" t="s">
        <v>128</v>
      </c>
      <c r="C8847" s="7" t="s">
        <v>129</v>
      </c>
      <c r="D8847" s="7"/>
      <c r="E8847" s="7" t="s">
        <v>3</v>
      </c>
      <c r="F8847" s="7"/>
      <c r="G8847" s="7"/>
      <c r="H8847" s="7"/>
      <c r="I8847" s="11"/>
      <c r="J8847" s="11"/>
      <c r="K8847" s="11"/>
      <c r="L8847" s="11"/>
      <c r="M8847" s="11"/>
      <c r="N8847" s="11"/>
      <c r="O8847" s="9"/>
    </row>
    <row r="8848" spans="2:15">
      <c r="B8848" s="32"/>
      <c r="C8848" s="7" t="s">
        <v>9</v>
      </c>
      <c r="D8848" s="38" t="s">
        <v>130</v>
      </c>
      <c r="E8848" s="38" t="s">
        <v>3</v>
      </c>
      <c r="F8848" s="88" t="s">
        <v>349</v>
      </c>
      <c r="G8848" s="88"/>
      <c r="H8848" s="87"/>
      <c r="I8848" s="87"/>
      <c r="J8848" s="87"/>
      <c r="K8848" s="87"/>
      <c r="L8848" s="87"/>
      <c r="M8848" s="87"/>
      <c r="N8848" s="87"/>
      <c r="O8848" s="9"/>
    </row>
    <row r="8849" spans="2:15">
      <c r="B8849" s="32"/>
      <c r="C8849" s="7" t="s">
        <v>12</v>
      </c>
      <c r="D8849" s="38" t="s">
        <v>132</v>
      </c>
      <c r="E8849" s="38" t="s">
        <v>3</v>
      </c>
      <c r="F8849" s="11" t="s">
        <v>133</v>
      </c>
      <c r="G8849" s="88" t="s">
        <v>134</v>
      </c>
      <c r="H8849" s="87"/>
      <c r="I8849" s="87"/>
      <c r="J8849" s="87"/>
      <c r="K8849" s="87"/>
      <c r="L8849" s="87"/>
      <c r="M8849" s="87"/>
      <c r="N8849" s="87"/>
      <c r="O8849" s="9"/>
    </row>
    <row r="8850" spans="2:15">
      <c r="B8850" s="32"/>
      <c r="C8850" s="7"/>
      <c r="D8850" s="38"/>
      <c r="E8850" s="38"/>
      <c r="F8850" s="11" t="s">
        <v>135</v>
      </c>
      <c r="G8850" s="87" t="s">
        <v>136</v>
      </c>
      <c r="H8850" s="87"/>
      <c r="I8850" s="87"/>
      <c r="J8850" s="87"/>
      <c r="K8850" s="87"/>
      <c r="L8850" s="87"/>
      <c r="M8850" s="87"/>
      <c r="N8850" s="87"/>
      <c r="O8850" s="9"/>
    </row>
    <row r="8851" spans="2:15">
      <c r="B8851" s="32"/>
      <c r="C8851" s="7"/>
      <c r="D8851" s="38"/>
      <c r="E8851" s="38"/>
      <c r="F8851" s="11" t="s">
        <v>137</v>
      </c>
      <c r="G8851" s="87" t="s">
        <v>138</v>
      </c>
      <c r="H8851" s="87"/>
      <c r="I8851" s="87"/>
      <c r="J8851" s="87"/>
      <c r="K8851" s="87"/>
      <c r="L8851" s="87"/>
      <c r="M8851" s="87"/>
      <c r="N8851" s="87"/>
      <c r="O8851" s="9"/>
    </row>
    <row r="8852" spans="2:15">
      <c r="B8852" s="32"/>
      <c r="C8852" s="7"/>
      <c r="D8852" s="38"/>
      <c r="E8852" s="38"/>
      <c r="F8852" s="11" t="s">
        <v>139</v>
      </c>
      <c r="G8852" s="87" t="s">
        <v>140</v>
      </c>
      <c r="H8852" s="87"/>
      <c r="I8852" s="87"/>
      <c r="J8852" s="87"/>
      <c r="K8852" s="87"/>
      <c r="L8852" s="87"/>
      <c r="M8852" s="87"/>
      <c r="N8852" s="87"/>
      <c r="O8852" s="9"/>
    </row>
    <row r="8853" spans="2:15">
      <c r="B8853" s="32"/>
      <c r="C8853" s="7" t="s">
        <v>14</v>
      </c>
      <c r="D8853" s="39" t="s">
        <v>141</v>
      </c>
      <c r="E8853" s="38" t="s">
        <v>3</v>
      </c>
      <c r="F8853" s="11" t="s">
        <v>142</v>
      </c>
      <c r="G8853" s="88" t="s">
        <v>143</v>
      </c>
      <c r="H8853" s="87"/>
      <c r="I8853" s="87"/>
      <c r="J8853" s="87"/>
      <c r="K8853" s="87"/>
      <c r="L8853" s="87"/>
      <c r="M8853" s="87"/>
      <c r="N8853" s="87"/>
      <c r="O8853" s="9"/>
    </row>
    <row r="8854" spans="2:15">
      <c r="B8854" s="32"/>
      <c r="C8854" s="7"/>
      <c r="D8854" s="39"/>
      <c r="E8854" s="38"/>
      <c r="F8854" s="11" t="s">
        <v>144</v>
      </c>
      <c r="G8854" s="88" t="s">
        <v>145</v>
      </c>
      <c r="H8854" s="87"/>
      <c r="I8854" s="87"/>
      <c r="J8854" s="87"/>
      <c r="K8854" s="87"/>
      <c r="L8854" s="87"/>
      <c r="M8854" s="87"/>
      <c r="N8854" s="87"/>
      <c r="O8854" s="9"/>
    </row>
    <row r="8855" spans="2:15">
      <c r="B8855" s="32"/>
      <c r="C8855" s="7"/>
      <c r="D8855" s="39"/>
      <c r="E8855" s="38"/>
      <c r="F8855" s="11" t="s">
        <v>146</v>
      </c>
      <c r="G8855" s="86" t="s">
        <v>147</v>
      </c>
      <c r="H8855" s="110"/>
      <c r="I8855" s="110"/>
      <c r="J8855" s="110"/>
      <c r="K8855" s="110"/>
      <c r="L8855" s="110"/>
      <c r="M8855" s="110"/>
      <c r="N8855" s="110"/>
      <c r="O8855" s="9"/>
    </row>
    <row r="8856" spans="2:15">
      <c r="B8856" s="32"/>
      <c r="C8856" s="7"/>
      <c r="D8856" s="39"/>
      <c r="E8856" s="38"/>
      <c r="F8856" s="11" t="s">
        <v>148</v>
      </c>
      <c r="G8856" s="86" t="s">
        <v>149</v>
      </c>
      <c r="H8856" s="110"/>
      <c r="I8856" s="110"/>
      <c r="J8856" s="110"/>
      <c r="K8856" s="110"/>
      <c r="L8856" s="110"/>
      <c r="M8856" s="110"/>
      <c r="N8856" s="110"/>
      <c r="O8856" s="9"/>
    </row>
    <row r="8857" spans="2:15">
      <c r="B8857" s="32"/>
      <c r="C8857" s="7" t="s">
        <v>17</v>
      </c>
      <c r="D8857" s="38" t="s">
        <v>150</v>
      </c>
      <c r="E8857" s="38" t="s">
        <v>3</v>
      </c>
      <c r="F8857" s="11" t="s">
        <v>151</v>
      </c>
      <c r="G8857" s="11" t="s">
        <v>3</v>
      </c>
      <c r="H8857" s="88" t="s">
        <v>152</v>
      </c>
      <c r="I8857" s="87"/>
      <c r="J8857" s="87"/>
      <c r="K8857" s="87"/>
      <c r="L8857" s="87"/>
      <c r="M8857" s="87"/>
      <c r="N8857" s="87"/>
      <c r="O8857" s="9"/>
    </row>
    <row r="8858" spans="2:15">
      <c r="B8858" s="32"/>
      <c r="C8858" s="7"/>
      <c r="D8858" s="38"/>
      <c r="E8858" s="38"/>
      <c r="F8858" s="11" t="s">
        <v>153</v>
      </c>
      <c r="G8858" s="11" t="s">
        <v>3</v>
      </c>
      <c r="H8858" s="11" t="s">
        <v>154</v>
      </c>
      <c r="I8858" s="40"/>
      <c r="J8858" s="40"/>
      <c r="K8858" s="40"/>
      <c r="L8858" s="40"/>
      <c r="M8858" s="40"/>
      <c r="N8858" s="40"/>
      <c r="O8858" s="9"/>
    </row>
    <row r="8859" spans="2:15">
      <c r="B8859" s="32"/>
      <c r="C8859" s="7" t="s">
        <v>20</v>
      </c>
      <c r="D8859" s="38" t="s">
        <v>155</v>
      </c>
      <c r="E8859" s="38" t="s">
        <v>3</v>
      </c>
      <c r="F8859" s="88" t="s">
        <v>156</v>
      </c>
      <c r="G8859" s="87"/>
      <c r="H8859" s="87"/>
      <c r="I8859" s="87"/>
      <c r="J8859" s="87"/>
      <c r="K8859" s="87"/>
      <c r="L8859" s="87"/>
      <c r="M8859" s="87"/>
      <c r="N8859" s="87"/>
      <c r="O8859" s="9"/>
    </row>
    <row r="8860" spans="2:15">
      <c r="B8860" s="32"/>
      <c r="C8860" s="7"/>
      <c r="D8860" s="38"/>
      <c r="E8860" s="38"/>
      <c r="F8860" s="88" t="s">
        <v>157</v>
      </c>
      <c r="G8860" s="87"/>
      <c r="H8860" s="87"/>
      <c r="I8860" s="87"/>
      <c r="J8860" s="87"/>
      <c r="K8860" s="87"/>
      <c r="L8860" s="87"/>
      <c r="M8860" s="87"/>
      <c r="N8860" s="87"/>
      <c r="O8860" s="9"/>
    </row>
    <row r="8861" spans="2:15">
      <c r="B8861" s="32"/>
      <c r="C8861" s="7"/>
      <c r="D8861" s="38"/>
      <c r="E8861" s="38"/>
      <c r="F8861" s="88" t="s">
        <v>158</v>
      </c>
      <c r="G8861" s="87"/>
      <c r="H8861" s="87"/>
      <c r="I8861" s="87"/>
      <c r="J8861" s="87"/>
      <c r="K8861" s="87"/>
      <c r="L8861" s="87"/>
      <c r="M8861" s="87"/>
      <c r="N8861" s="87"/>
      <c r="O8861" s="9"/>
    </row>
    <row r="8862" spans="2:15">
      <c r="B8862" s="32"/>
      <c r="C8862" s="7"/>
      <c r="D8862" s="38"/>
      <c r="E8862" s="38"/>
      <c r="F8862" s="88" t="s">
        <v>159</v>
      </c>
      <c r="G8862" s="87"/>
      <c r="H8862" s="87"/>
      <c r="I8862" s="87"/>
      <c r="J8862" s="87"/>
      <c r="K8862" s="87"/>
      <c r="L8862" s="87"/>
      <c r="M8862" s="87"/>
      <c r="N8862" s="87"/>
      <c r="O8862" s="9"/>
    </row>
    <row r="8863" spans="2:15">
      <c r="B8863" s="32"/>
      <c r="C8863" s="7"/>
      <c r="D8863" s="38"/>
      <c r="E8863" s="38"/>
      <c r="F8863" s="88" t="s">
        <v>160</v>
      </c>
      <c r="G8863" s="87"/>
      <c r="H8863" s="87"/>
      <c r="I8863" s="87"/>
      <c r="J8863" s="87"/>
      <c r="K8863" s="87"/>
      <c r="L8863" s="87"/>
      <c r="M8863" s="87"/>
      <c r="N8863" s="87"/>
      <c r="O8863" s="9"/>
    </row>
    <row r="8864" spans="2:15">
      <c r="B8864" s="32"/>
      <c r="C8864" s="7"/>
      <c r="D8864" s="38"/>
      <c r="E8864" s="38"/>
      <c r="F8864" s="88" t="s">
        <v>161</v>
      </c>
      <c r="G8864" s="87"/>
      <c r="H8864" s="87"/>
      <c r="I8864" s="87"/>
      <c r="J8864" s="87"/>
      <c r="K8864" s="87"/>
      <c r="L8864" s="87"/>
      <c r="M8864" s="87"/>
      <c r="N8864" s="87"/>
      <c r="O8864" s="9"/>
    </row>
    <row r="8865" spans="2:15">
      <c r="B8865" s="32"/>
      <c r="C8865" s="7" t="s">
        <v>22</v>
      </c>
      <c r="D8865" s="38" t="s">
        <v>162</v>
      </c>
      <c r="E8865" s="38" t="s">
        <v>3</v>
      </c>
      <c r="F8865" s="41" t="s">
        <v>163</v>
      </c>
      <c r="G8865" s="11"/>
      <c r="H8865" s="7" t="s">
        <v>164</v>
      </c>
      <c r="I8865" s="8"/>
      <c r="J8865" s="11" t="s">
        <v>165</v>
      </c>
      <c r="K8865" s="11"/>
      <c r="L8865" s="11"/>
      <c r="M8865" s="11"/>
      <c r="N8865" s="11"/>
      <c r="O8865" s="9"/>
    </row>
    <row r="8866" spans="2:15">
      <c r="B8866" s="32"/>
      <c r="C8866" s="7"/>
      <c r="D8866" s="38"/>
      <c r="E8866" s="42"/>
      <c r="F8866" s="41" t="s">
        <v>166</v>
      </c>
      <c r="G8866" s="28"/>
      <c r="H8866" s="7" t="s">
        <v>167</v>
      </c>
      <c r="I8866" s="43"/>
      <c r="J8866" s="7" t="s">
        <v>168</v>
      </c>
      <c r="K8866" s="11"/>
      <c r="L8866" s="11"/>
      <c r="M8866" s="11"/>
      <c r="N8866" s="11"/>
      <c r="O8866" s="9"/>
    </row>
    <row r="8867" spans="2:15">
      <c r="B8867" s="32"/>
      <c r="C8867" s="7"/>
      <c r="D8867" s="38"/>
      <c r="E8867" s="42"/>
      <c r="F8867" s="41" t="s">
        <v>169</v>
      </c>
      <c r="G8867" s="28"/>
      <c r="H8867" s="7" t="s">
        <v>170</v>
      </c>
      <c r="I8867" s="43"/>
      <c r="J8867" s="43" t="s">
        <v>168</v>
      </c>
      <c r="K8867" s="11"/>
      <c r="L8867" s="11"/>
      <c r="M8867" s="11"/>
      <c r="N8867" s="11"/>
      <c r="O8867" s="9"/>
    </row>
    <row r="8868" spans="2:15">
      <c r="B8868" s="32"/>
      <c r="C8868" s="7"/>
      <c r="D8868" s="38"/>
      <c r="E8868" s="42"/>
      <c r="F8868" s="41" t="s">
        <v>171</v>
      </c>
      <c r="G8868" s="28"/>
      <c r="H8868" s="7" t="s">
        <v>172</v>
      </c>
      <c r="I8868" s="43"/>
      <c r="J8868" s="43" t="s">
        <v>168</v>
      </c>
      <c r="K8868" s="11"/>
      <c r="L8868" s="11"/>
      <c r="M8868" s="11"/>
      <c r="N8868" s="11"/>
      <c r="O8868" s="9"/>
    </row>
    <row r="8869" spans="2:15">
      <c r="B8869" s="32"/>
      <c r="C8869" s="7"/>
      <c r="D8869" s="44"/>
      <c r="E8869" s="42"/>
      <c r="F8869" s="41" t="s">
        <v>173</v>
      </c>
      <c r="G8869" s="28"/>
      <c r="H8869" s="7" t="s">
        <v>174</v>
      </c>
      <c r="I8869" s="43"/>
      <c r="J8869" s="43" t="s">
        <v>168</v>
      </c>
      <c r="K8869" s="11"/>
      <c r="L8869" s="11"/>
      <c r="M8869" s="11"/>
      <c r="N8869" s="11"/>
      <c r="O8869" s="9"/>
    </row>
    <row r="8870" spans="2:15">
      <c r="B8870" s="32"/>
      <c r="C8870" s="7"/>
      <c r="D8870" s="44"/>
      <c r="E8870" s="42"/>
      <c r="F8870" s="41" t="s">
        <v>175</v>
      </c>
      <c r="G8870" s="28"/>
      <c r="H8870" s="7" t="s">
        <v>176</v>
      </c>
      <c r="I8870" s="43"/>
      <c r="J8870" s="43" t="s">
        <v>168</v>
      </c>
      <c r="K8870" s="11"/>
      <c r="L8870" s="11"/>
      <c r="M8870" s="11"/>
      <c r="N8870" s="11"/>
      <c r="O8870" s="9"/>
    </row>
    <row r="8871" spans="2:15">
      <c r="B8871" s="32"/>
      <c r="C8871" s="7" t="s">
        <v>24</v>
      </c>
      <c r="D8871" s="38" t="s">
        <v>177</v>
      </c>
      <c r="E8871" s="10"/>
      <c r="F8871" s="11" t="s">
        <v>178</v>
      </c>
      <c r="G8871" s="88" t="s">
        <v>179</v>
      </c>
      <c r="H8871" s="87"/>
      <c r="I8871" s="87"/>
      <c r="J8871" s="87"/>
      <c r="K8871" s="87"/>
      <c r="L8871" s="87"/>
      <c r="M8871" s="87"/>
      <c r="N8871" s="87"/>
      <c r="O8871" s="9"/>
    </row>
    <row r="8872" spans="2:15">
      <c r="B8872" s="32"/>
      <c r="C8872" s="11"/>
      <c r="D8872" s="44"/>
      <c r="E8872" s="44"/>
      <c r="F8872" s="28" t="s">
        <v>180</v>
      </c>
      <c r="G8872" s="88" t="s">
        <v>181</v>
      </c>
      <c r="H8872" s="87"/>
      <c r="I8872" s="87"/>
      <c r="J8872" s="87"/>
      <c r="K8872" s="87"/>
      <c r="L8872" s="87"/>
      <c r="M8872" s="87"/>
      <c r="N8872" s="87"/>
      <c r="O8872" s="9"/>
    </row>
    <row r="8873" spans="2:15">
      <c r="B8873" s="32"/>
      <c r="C8873" s="11"/>
      <c r="D8873" s="44"/>
      <c r="E8873" s="44"/>
      <c r="F8873" s="28" t="s">
        <v>182</v>
      </c>
      <c r="G8873" s="88" t="s">
        <v>183</v>
      </c>
      <c r="H8873" s="87"/>
      <c r="I8873" s="87"/>
      <c r="J8873" s="87"/>
      <c r="K8873" s="87"/>
      <c r="L8873" s="87"/>
      <c r="M8873" s="87"/>
      <c r="N8873" s="87"/>
      <c r="O8873" s="9"/>
    </row>
    <row r="8874" spans="2:15">
      <c r="B8874" s="32"/>
      <c r="C8874" s="11"/>
      <c r="D8874" s="44"/>
      <c r="E8874" s="44"/>
      <c r="F8874" s="28" t="s">
        <v>184</v>
      </c>
      <c r="G8874" s="88" t="s">
        <v>185</v>
      </c>
      <c r="H8874" s="88"/>
      <c r="I8874" s="88"/>
      <c r="J8874" s="88"/>
      <c r="K8874" s="88"/>
      <c r="L8874" s="88"/>
      <c r="M8874" s="88"/>
      <c r="N8874" s="88"/>
      <c r="O8874" s="9"/>
    </row>
    <row r="8875" spans="2:15">
      <c r="B8875" s="3"/>
      <c r="C8875" s="4"/>
      <c r="D8875" s="45"/>
      <c r="E8875" s="45"/>
      <c r="F8875" s="4"/>
      <c r="G8875" s="4"/>
      <c r="H8875" s="4"/>
      <c r="I8875" s="4"/>
      <c r="J8875" s="4"/>
      <c r="K8875" s="4"/>
      <c r="L8875" s="4"/>
      <c r="M8875" s="4"/>
      <c r="N8875" s="4"/>
      <c r="O8875" s="5"/>
    </row>
    <row r="8876" spans="2:15">
      <c r="B8876" s="6" t="s">
        <v>186</v>
      </c>
      <c r="C8876" s="89" t="s">
        <v>187</v>
      </c>
      <c r="D8876" s="90"/>
      <c r="E8876" s="7" t="s">
        <v>3</v>
      </c>
      <c r="F8876" s="7" t="s">
        <v>188</v>
      </c>
      <c r="G8876" s="7"/>
      <c r="H8876" s="10"/>
      <c r="I8876" s="7"/>
      <c r="J8876" s="11"/>
      <c r="K8876" s="11"/>
      <c r="L8876" s="11"/>
      <c r="M8876" s="11"/>
      <c r="N8876" s="11"/>
      <c r="O8876" s="9"/>
    </row>
    <row r="8877" spans="2:15">
      <c r="B8877" s="3"/>
      <c r="C8877" s="4"/>
      <c r="D8877" s="45"/>
      <c r="E8877" s="45"/>
      <c r="F8877" s="4"/>
      <c r="G8877" s="4"/>
      <c r="H8877" s="4"/>
      <c r="I8877" s="4"/>
      <c r="J8877" s="4"/>
      <c r="K8877" s="4"/>
      <c r="L8877" s="4"/>
      <c r="M8877" s="4"/>
      <c r="N8877" s="4"/>
      <c r="O8877" s="5"/>
    </row>
    <row r="8878" spans="2:15">
      <c r="B8878" s="6" t="s">
        <v>189</v>
      </c>
      <c r="C8878" s="7" t="s">
        <v>190</v>
      </c>
      <c r="D8878" s="7"/>
      <c r="E8878" s="38" t="s">
        <v>3</v>
      </c>
      <c r="F8878" s="28">
        <v>5</v>
      </c>
      <c r="G8878" s="11"/>
      <c r="H8878" s="11"/>
      <c r="I8878" s="11"/>
      <c r="J8878" s="7"/>
      <c r="K8878" s="11"/>
      <c r="L8878" s="11"/>
      <c r="M8878" s="11"/>
      <c r="N8878" s="11"/>
      <c r="O8878" s="9"/>
    </row>
    <row r="8879" spans="2:15">
      <c r="B8879" s="46"/>
      <c r="C8879" s="47"/>
      <c r="D8879" s="48"/>
      <c r="E8879" s="48"/>
      <c r="F8879" s="49"/>
      <c r="G8879" s="49"/>
      <c r="H8879" s="49"/>
      <c r="I8879" s="49"/>
      <c r="J8879" s="49"/>
      <c r="K8879" s="49"/>
      <c r="L8879" s="49"/>
      <c r="M8879" s="49"/>
      <c r="N8879" s="49"/>
      <c r="O8879" s="50"/>
    </row>
    <row r="8884" spans="11:11">
      <c r="K8884" s="55" t="s">
        <v>98</v>
      </c>
    </row>
    <row r="8885" spans="11:11">
      <c r="K8885" s="56" t="s">
        <v>644</v>
      </c>
    </row>
    <row r="8886" spans="11:11">
      <c r="K8886" s="58"/>
    </row>
    <row r="8887" spans="11:11">
      <c r="K8887" s="58"/>
    </row>
    <row r="8888" spans="11:11">
      <c r="K8888" s="58"/>
    </row>
    <row r="8889" spans="11:11">
      <c r="K8889" s="84" t="s">
        <v>645</v>
      </c>
    </row>
    <row r="8890" spans="11:11">
      <c r="K8890" s="57" t="s">
        <v>646</v>
      </c>
    </row>
    <row r="8975" spans="2:15">
      <c r="B8975" s="120" t="s">
        <v>0</v>
      </c>
      <c r="C8975" s="121"/>
      <c r="D8975" s="121"/>
      <c r="E8975" s="121"/>
      <c r="F8975" s="121"/>
      <c r="G8975" s="121"/>
      <c r="H8975" s="121"/>
      <c r="I8975" s="121"/>
      <c r="J8975" s="121"/>
      <c r="K8975" s="121"/>
      <c r="L8975" s="121"/>
      <c r="M8975" s="121"/>
      <c r="N8975" s="121"/>
      <c r="O8975" s="1"/>
    </row>
    <row r="8976" spans="2:15">
      <c r="B8976" s="3"/>
      <c r="C8976" s="4"/>
      <c r="D8976" s="4"/>
      <c r="E8976" s="4"/>
      <c r="F8976" s="4"/>
      <c r="G8976" s="4"/>
      <c r="H8976" s="4"/>
      <c r="I8976" s="4"/>
      <c r="J8976" s="4"/>
      <c r="K8976" s="4"/>
      <c r="L8976" s="4"/>
      <c r="M8976" s="4"/>
      <c r="N8976" s="4"/>
      <c r="O8976" s="5"/>
    </row>
    <row r="8977" spans="2:15">
      <c r="B8977" s="6" t="s">
        <v>1</v>
      </c>
      <c r="C8977" s="7" t="s">
        <v>2</v>
      </c>
      <c r="D8977" s="7"/>
      <c r="E8977" s="8" t="s">
        <v>3</v>
      </c>
      <c r="F8977" s="94" t="s">
        <v>350</v>
      </c>
      <c r="G8977" s="94"/>
      <c r="H8977" s="94"/>
      <c r="I8977" s="94"/>
      <c r="J8977" s="94"/>
      <c r="K8977" s="94"/>
      <c r="L8977" s="94"/>
      <c r="M8977" s="94"/>
      <c r="N8977" s="94"/>
      <c r="O8977" s="9"/>
    </row>
    <row r="8978" spans="2:15">
      <c r="B8978" s="6"/>
      <c r="C8978" s="7"/>
      <c r="D8978" s="7"/>
      <c r="E8978" s="8"/>
      <c r="F8978" s="7"/>
      <c r="G8978" s="7"/>
      <c r="H8978" s="7"/>
      <c r="I8978" s="7"/>
      <c r="J8978" s="7"/>
      <c r="K8978" s="7"/>
      <c r="L8978" s="7"/>
      <c r="M8978" s="7"/>
      <c r="N8978" s="7"/>
      <c r="O8978" s="9"/>
    </row>
    <row r="8979" spans="2:15">
      <c r="B8979" s="6" t="s">
        <v>4</v>
      </c>
      <c r="C8979" s="7" t="s">
        <v>5</v>
      </c>
      <c r="D8979" s="7"/>
      <c r="E8979" s="8" t="s">
        <v>3</v>
      </c>
      <c r="F8979" s="94" t="s">
        <v>11</v>
      </c>
      <c r="G8979" s="94"/>
      <c r="H8979" s="94"/>
      <c r="I8979" s="94"/>
      <c r="J8979" s="94"/>
      <c r="K8979" s="94"/>
      <c r="L8979" s="94"/>
      <c r="M8979" s="94"/>
      <c r="N8979" s="94"/>
      <c r="O8979" s="9"/>
    </row>
    <row r="8980" spans="2:15">
      <c r="B8980" s="6"/>
      <c r="C8980" s="7"/>
      <c r="D8980" s="7"/>
      <c r="E8980" s="8"/>
      <c r="F8980" s="7"/>
      <c r="G8980" s="7"/>
      <c r="H8980" s="7"/>
      <c r="I8980" s="7"/>
      <c r="J8980" s="7"/>
      <c r="K8980" s="7"/>
      <c r="L8980" s="7"/>
      <c r="M8980" s="7"/>
      <c r="N8980" s="7"/>
      <c r="O8980" s="9"/>
    </row>
    <row r="8981" spans="2:15">
      <c r="B8981" s="6" t="s">
        <v>6</v>
      </c>
      <c r="C8981" s="7" t="s">
        <v>7</v>
      </c>
      <c r="D8981" s="7"/>
      <c r="E8981" s="8" t="s">
        <v>3</v>
      </c>
      <c r="F8981" s="94" t="s">
        <v>307</v>
      </c>
      <c r="G8981" s="94"/>
      <c r="H8981" s="94"/>
      <c r="I8981" s="94"/>
      <c r="J8981" s="94"/>
      <c r="K8981" s="94"/>
      <c r="L8981" s="94"/>
      <c r="M8981" s="94"/>
      <c r="N8981" s="94"/>
      <c r="O8981" s="9"/>
    </row>
    <row r="8982" spans="2:15">
      <c r="B8982" s="6"/>
      <c r="C8982" s="7" t="s">
        <v>9</v>
      </c>
      <c r="D8982" s="11" t="s">
        <v>10</v>
      </c>
      <c r="E8982" s="8" t="s">
        <v>3</v>
      </c>
      <c r="F8982" s="94" t="s">
        <v>11</v>
      </c>
      <c r="G8982" s="94"/>
      <c r="H8982" s="94"/>
      <c r="I8982" s="94"/>
      <c r="J8982" s="94"/>
      <c r="K8982" s="94"/>
      <c r="L8982" s="94"/>
      <c r="M8982" s="94"/>
      <c r="N8982" s="94"/>
      <c r="O8982" s="9"/>
    </row>
    <row r="8983" spans="2:15">
      <c r="B8983" s="6"/>
      <c r="C8983" s="7" t="s">
        <v>12</v>
      </c>
      <c r="D8983" s="11" t="s">
        <v>13</v>
      </c>
      <c r="E8983" s="8" t="s">
        <v>3</v>
      </c>
      <c r="F8983" s="94" t="s">
        <v>11</v>
      </c>
      <c r="G8983" s="94"/>
      <c r="H8983" s="94"/>
      <c r="I8983" s="94"/>
      <c r="J8983" s="94"/>
      <c r="K8983" s="94"/>
      <c r="L8983" s="94"/>
      <c r="M8983" s="94"/>
      <c r="N8983" s="94"/>
      <c r="O8983" s="9"/>
    </row>
    <row r="8984" spans="2:15">
      <c r="B8984" s="6"/>
      <c r="C8984" s="7" t="s">
        <v>14</v>
      </c>
      <c r="D8984" s="11" t="s">
        <v>15</v>
      </c>
      <c r="E8984" s="8" t="s">
        <v>3</v>
      </c>
      <c r="F8984" s="94" t="s">
        <v>16</v>
      </c>
      <c r="G8984" s="94"/>
      <c r="H8984" s="94"/>
      <c r="I8984" s="94"/>
      <c r="J8984" s="94"/>
      <c r="K8984" s="94"/>
      <c r="L8984" s="94"/>
      <c r="M8984" s="94"/>
      <c r="N8984" s="94"/>
      <c r="O8984" s="9"/>
    </row>
    <row r="8985" spans="2:15">
      <c r="B8985" s="6"/>
      <c r="C8985" s="7" t="s">
        <v>17</v>
      </c>
      <c r="D8985" s="11" t="s">
        <v>18</v>
      </c>
      <c r="E8985" s="8" t="s">
        <v>3</v>
      </c>
      <c r="F8985" s="94" t="s">
        <v>441</v>
      </c>
      <c r="G8985" s="94"/>
      <c r="H8985" s="94"/>
      <c r="I8985" s="94"/>
      <c r="J8985" s="94"/>
      <c r="K8985" s="94"/>
      <c r="L8985" s="94"/>
      <c r="M8985" s="94"/>
      <c r="N8985" s="94"/>
      <c r="O8985" s="9"/>
    </row>
    <row r="8986" spans="2:15">
      <c r="B8986" s="6"/>
      <c r="C8986" s="7" t="s">
        <v>20</v>
      </c>
      <c r="D8986" s="11" t="s">
        <v>21</v>
      </c>
      <c r="E8986" s="8" t="s">
        <v>3</v>
      </c>
      <c r="F8986" s="94" t="s">
        <v>439</v>
      </c>
      <c r="G8986" s="94"/>
      <c r="H8986" s="94"/>
      <c r="I8986" s="94"/>
      <c r="J8986" s="94"/>
      <c r="K8986" s="94"/>
      <c r="L8986" s="94"/>
      <c r="M8986" s="94"/>
      <c r="N8986" s="94"/>
      <c r="O8986" s="9"/>
    </row>
    <row r="8987" spans="2:15">
      <c r="B8987" s="6"/>
      <c r="C8987" s="7" t="s">
        <v>22</v>
      </c>
      <c r="D8987" s="11" t="s">
        <v>23</v>
      </c>
      <c r="E8987" s="8" t="s">
        <v>3</v>
      </c>
      <c r="F8987" s="112" t="s">
        <v>11</v>
      </c>
      <c r="G8987" s="112"/>
      <c r="H8987" s="112"/>
      <c r="I8987" s="94"/>
      <c r="J8987" s="94"/>
      <c r="K8987" s="94"/>
      <c r="L8987" s="94"/>
      <c r="M8987" s="94"/>
      <c r="N8987" s="94"/>
      <c r="O8987" s="9"/>
    </row>
    <row r="8988" spans="2:15">
      <c r="B8988" s="6"/>
      <c r="C8988" s="7" t="s">
        <v>24</v>
      </c>
      <c r="D8988" s="11" t="s">
        <v>25</v>
      </c>
      <c r="E8988" s="8" t="s">
        <v>3</v>
      </c>
      <c r="F8988" s="112" t="s">
        <v>11</v>
      </c>
      <c r="G8988" s="112"/>
      <c r="H8988" s="112"/>
      <c r="I8988" s="94"/>
      <c r="J8988" s="94"/>
      <c r="K8988" s="94"/>
      <c r="L8988" s="94"/>
      <c r="M8988" s="94"/>
      <c r="N8988" s="94"/>
      <c r="O8988" s="9"/>
    </row>
    <row r="8989" spans="2:15">
      <c r="B8989" s="6"/>
      <c r="C8989" s="7"/>
      <c r="D8989" s="11"/>
      <c r="E8989" s="8"/>
      <c r="F8989" s="12"/>
      <c r="G8989" s="12"/>
      <c r="H8989" s="12"/>
      <c r="I8989" s="7"/>
      <c r="J8989" s="7"/>
      <c r="K8989" s="7"/>
      <c r="L8989" s="7"/>
      <c r="M8989" s="7"/>
      <c r="N8989" s="7"/>
      <c r="O8989" s="9"/>
    </row>
    <row r="8990" spans="2:15" ht="37.200000000000003" customHeight="1">
      <c r="B8990" s="6" t="s">
        <v>26</v>
      </c>
      <c r="C8990" s="7" t="s">
        <v>27</v>
      </c>
      <c r="D8990" s="7"/>
      <c r="E8990" s="8" t="s">
        <v>3</v>
      </c>
      <c r="F8990" s="89" t="s">
        <v>533</v>
      </c>
      <c r="G8990" s="89"/>
      <c r="H8990" s="89"/>
      <c r="I8990" s="89"/>
      <c r="J8990" s="89"/>
      <c r="K8990" s="89"/>
      <c r="L8990" s="89"/>
      <c r="M8990" s="89"/>
      <c r="N8990" s="89"/>
      <c r="O8990" s="9"/>
    </row>
    <row r="8991" spans="2:15">
      <c r="B8991" s="6"/>
      <c r="C8991" s="7"/>
      <c r="D8991" s="7"/>
      <c r="E8991" s="8"/>
      <c r="F8991" s="13"/>
      <c r="G8991" s="13"/>
      <c r="H8991" s="13"/>
      <c r="I8991" s="13"/>
      <c r="J8991" s="13"/>
      <c r="K8991" s="13"/>
      <c r="L8991" s="13"/>
      <c r="M8991" s="13"/>
      <c r="N8991" s="13"/>
      <c r="O8991" s="9"/>
    </row>
    <row r="8992" spans="2:15">
      <c r="B8992" s="6" t="s">
        <v>28</v>
      </c>
      <c r="C8992" s="7" t="s">
        <v>29</v>
      </c>
      <c r="D8992" s="7"/>
      <c r="E8992" s="8" t="s">
        <v>3</v>
      </c>
      <c r="F8992" s="113"/>
      <c r="G8992" s="113"/>
      <c r="H8992" s="113"/>
      <c r="I8992" s="113"/>
      <c r="J8992" s="113"/>
      <c r="K8992" s="113"/>
      <c r="L8992" s="113"/>
      <c r="M8992" s="113"/>
      <c r="N8992" s="113"/>
      <c r="O8992" s="9"/>
    </row>
    <row r="8993" spans="2:15">
      <c r="B8993" s="6"/>
      <c r="C8993" s="7" t="s">
        <v>9</v>
      </c>
      <c r="D8993" s="11" t="s">
        <v>30</v>
      </c>
      <c r="E8993" s="8" t="s">
        <v>31</v>
      </c>
      <c r="F8993" s="88" t="s">
        <v>335</v>
      </c>
      <c r="G8993" s="88"/>
      <c r="H8993" s="88"/>
      <c r="I8993" s="88"/>
      <c r="J8993" s="88"/>
      <c r="K8993" s="88"/>
      <c r="L8993" s="88"/>
      <c r="M8993" s="88"/>
      <c r="N8993" s="88"/>
      <c r="O8993" s="9"/>
    </row>
    <row r="8994" spans="2:15">
      <c r="B8994" s="6"/>
      <c r="C8994" s="7" t="s">
        <v>12</v>
      </c>
      <c r="D8994" s="11" t="s">
        <v>32</v>
      </c>
      <c r="E8994" s="8" t="s">
        <v>3</v>
      </c>
      <c r="F8994" s="7" t="s">
        <v>33</v>
      </c>
      <c r="G8994" s="7" t="s">
        <v>352</v>
      </c>
      <c r="H8994" s="7"/>
      <c r="I8994" s="7"/>
      <c r="J8994" s="7"/>
      <c r="K8994" s="7"/>
      <c r="L8994" s="7"/>
      <c r="M8994" s="7"/>
      <c r="N8994" s="7"/>
      <c r="O8994" s="9"/>
    </row>
    <row r="8995" spans="2:15">
      <c r="B8995" s="6"/>
      <c r="C8995" s="7"/>
      <c r="D8995" s="11"/>
      <c r="E8995" s="8"/>
      <c r="F8995" s="7" t="s">
        <v>34</v>
      </c>
      <c r="G8995" s="7" t="s">
        <v>353</v>
      </c>
      <c r="H8995" s="7"/>
      <c r="I8995" s="7"/>
      <c r="J8995" s="7"/>
      <c r="K8995" s="7"/>
      <c r="L8995" s="7"/>
      <c r="M8995" s="7"/>
      <c r="N8995" s="7"/>
      <c r="O8995" s="9"/>
    </row>
    <row r="8996" spans="2:15">
      <c r="B8996" s="6"/>
      <c r="C8996" s="7"/>
      <c r="D8996" s="11"/>
      <c r="E8996" s="8"/>
      <c r="F8996" s="7" t="s">
        <v>6</v>
      </c>
      <c r="G8996" s="7" t="s">
        <v>36</v>
      </c>
      <c r="H8996" s="7"/>
      <c r="I8996" s="7"/>
      <c r="J8996" s="7"/>
      <c r="K8996" s="7"/>
      <c r="L8996" s="7"/>
      <c r="M8996" s="7"/>
      <c r="N8996" s="7"/>
      <c r="O8996" s="9"/>
    </row>
    <row r="8997" spans="2:15">
      <c r="B8997" s="6"/>
      <c r="C8997" s="7" t="s">
        <v>14</v>
      </c>
      <c r="D8997" s="11" t="s">
        <v>37</v>
      </c>
      <c r="E8997" s="8" t="s">
        <v>3</v>
      </c>
      <c r="F8997" s="88"/>
      <c r="G8997" s="88"/>
      <c r="H8997" s="88"/>
      <c r="I8997" s="88"/>
      <c r="J8997" s="88"/>
      <c r="K8997" s="88"/>
      <c r="L8997" s="88"/>
      <c r="M8997" s="88"/>
      <c r="N8997" s="88"/>
      <c r="O8997" s="9"/>
    </row>
    <row r="8998" spans="2:15">
      <c r="B8998" s="6"/>
      <c r="C8998" s="7"/>
      <c r="D8998" s="11"/>
      <c r="E8998" s="8"/>
      <c r="F8998" s="13"/>
      <c r="G8998" s="13"/>
      <c r="H8998" s="13"/>
      <c r="I8998" s="13"/>
      <c r="J8998" s="13"/>
      <c r="K8998" s="13"/>
      <c r="L8998" s="13"/>
      <c r="M8998" s="13"/>
      <c r="N8998" s="13"/>
      <c r="O8998" s="9"/>
    </row>
    <row r="8999" spans="2:15">
      <c r="B8999" s="6" t="s">
        <v>38</v>
      </c>
      <c r="C8999" s="7" t="s">
        <v>39</v>
      </c>
      <c r="D8999" s="7"/>
      <c r="E8999" s="11" t="s">
        <v>3</v>
      </c>
      <c r="F8999" s="11"/>
      <c r="G8999" s="11"/>
      <c r="H8999" s="11"/>
      <c r="I8999" s="11"/>
      <c r="J8999" s="11"/>
      <c r="K8999" s="11"/>
      <c r="L8999" s="11"/>
      <c r="M8999" s="11"/>
      <c r="N8999" s="11"/>
      <c r="O8999" s="9"/>
    </row>
    <row r="9000" spans="2:15" ht="46.8">
      <c r="B9000" s="14"/>
      <c r="C9000" s="15" t="s">
        <v>40</v>
      </c>
      <c r="D9000" s="105" t="s">
        <v>41</v>
      </c>
      <c r="E9000" s="106"/>
      <c r="F9000" s="106"/>
      <c r="G9000" s="106"/>
      <c r="H9000" s="106"/>
      <c r="I9000" s="107"/>
      <c r="J9000" s="16" t="s">
        <v>42</v>
      </c>
      <c r="K9000" s="16" t="s">
        <v>43</v>
      </c>
      <c r="L9000" s="16" t="s">
        <v>44</v>
      </c>
      <c r="M9000" s="16" t="s">
        <v>45</v>
      </c>
      <c r="N9000" s="16" t="s">
        <v>46</v>
      </c>
      <c r="O9000" s="5"/>
    </row>
    <row r="9001" spans="2:15" ht="34.950000000000003" customHeight="1">
      <c r="B9001" s="6"/>
      <c r="C9001" s="64">
        <v>1</v>
      </c>
      <c r="D9001" s="114" t="s">
        <v>354</v>
      </c>
      <c r="E9001" s="115"/>
      <c r="F9001" s="116"/>
      <c r="G9001" s="116"/>
      <c r="H9001" s="116"/>
      <c r="I9001" s="117"/>
      <c r="J9001" s="72" t="s">
        <v>47</v>
      </c>
      <c r="K9001" s="18">
        <v>48</v>
      </c>
      <c r="L9001" s="19">
        <v>5</v>
      </c>
      <c r="M9001" s="24">
        <f>K9001*L9001</f>
        <v>240</v>
      </c>
      <c r="N9001" s="21">
        <f>M9001/1250</f>
        <v>0.192</v>
      </c>
      <c r="O9001" s="9"/>
    </row>
    <row r="9002" spans="2:15" ht="34.950000000000003" customHeight="1">
      <c r="B9002" s="6"/>
      <c r="C9002" s="64">
        <v>2</v>
      </c>
      <c r="D9002" s="114" t="s">
        <v>355</v>
      </c>
      <c r="E9002" s="115"/>
      <c r="F9002" s="116"/>
      <c r="G9002" s="116"/>
      <c r="H9002" s="116"/>
      <c r="I9002" s="117"/>
      <c r="J9002" s="23" t="s">
        <v>47</v>
      </c>
      <c r="K9002" s="18">
        <v>48</v>
      </c>
      <c r="L9002" s="19">
        <v>5</v>
      </c>
      <c r="M9002" s="20">
        <f t="shared" ref="M9002:M9007" si="117">K9002*L9002</f>
        <v>240</v>
      </c>
      <c r="N9002" s="21">
        <f t="shared" ref="N9002:N9007" si="118">M9002/1250</f>
        <v>0.192</v>
      </c>
      <c r="O9002" s="9"/>
    </row>
    <row r="9003" spans="2:15" ht="34.950000000000003" customHeight="1">
      <c r="B9003" s="6"/>
      <c r="C9003" s="64">
        <v>3</v>
      </c>
      <c r="D9003" s="114" t="s">
        <v>356</v>
      </c>
      <c r="E9003" s="115"/>
      <c r="F9003" s="116"/>
      <c r="G9003" s="116"/>
      <c r="H9003" s="116"/>
      <c r="I9003" s="117"/>
      <c r="J9003" s="17" t="s">
        <v>266</v>
      </c>
      <c r="K9003" s="18">
        <v>48</v>
      </c>
      <c r="L9003" s="19">
        <v>5</v>
      </c>
      <c r="M9003" s="20">
        <f t="shared" si="117"/>
        <v>240</v>
      </c>
      <c r="N9003" s="21">
        <f t="shared" si="118"/>
        <v>0.192</v>
      </c>
      <c r="O9003" s="9"/>
    </row>
    <row r="9004" spans="2:15" ht="34.950000000000003" customHeight="1">
      <c r="B9004" s="6"/>
      <c r="C9004" s="64">
        <v>4</v>
      </c>
      <c r="D9004" s="114" t="s">
        <v>357</v>
      </c>
      <c r="E9004" s="115"/>
      <c r="F9004" s="116"/>
      <c r="G9004" s="116"/>
      <c r="H9004" s="116"/>
      <c r="I9004" s="117"/>
      <c r="J9004" s="17" t="s">
        <v>358</v>
      </c>
      <c r="K9004" s="18">
        <v>48</v>
      </c>
      <c r="L9004" s="19">
        <v>5</v>
      </c>
      <c r="M9004" s="20">
        <f t="shared" si="117"/>
        <v>240</v>
      </c>
      <c r="N9004" s="21">
        <f t="shared" si="118"/>
        <v>0.192</v>
      </c>
      <c r="O9004" s="9"/>
    </row>
    <row r="9005" spans="2:15" ht="34.950000000000003" customHeight="1">
      <c r="B9005" s="6"/>
      <c r="C9005" s="64">
        <v>5</v>
      </c>
      <c r="D9005" s="114" t="s">
        <v>359</v>
      </c>
      <c r="E9005" s="115"/>
      <c r="F9005" s="116"/>
      <c r="G9005" s="116"/>
      <c r="H9005" s="116"/>
      <c r="I9005" s="117"/>
      <c r="J9005" s="17" t="s">
        <v>360</v>
      </c>
      <c r="K9005" s="18">
        <v>48</v>
      </c>
      <c r="L9005" s="19">
        <v>3</v>
      </c>
      <c r="M9005" s="20">
        <f t="shared" si="117"/>
        <v>144</v>
      </c>
      <c r="N9005" s="21">
        <f t="shared" si="118"/>
        <v>0.1152</v>
      </c>
      <c r="O9005" s="9"/>
    </row>
    <row r="9006" spans="2:15" ht="34.950000000000003" customHeight="1">
      <c r="B9006" s="6"/>
      <c r="C9006" s="64">
        <v>6</v>
      </c>
      <c r="D9006" s="114" t="s">
        <v>361</v>
      </c>
      <c r="E9006" s="115"/>
      <c r="F9006" s="116"/>
      <c r="G9006" s="116"/>
      <c r="H9006" s="116"/>
      <c r="I9006" s="117"/>
      <c r="J9006" s="17" t="s">
        <v>47</v>
      </c>
      <c r="K9006" s="18">
        <v>48</v>
      </c>
      <c r="L9006" s="19">
        <v>3</v>
      </c>
      <c r="M9006" s="20">
        <f t="shared" si="117"/>
        <v>144</v>
      </c>
      <c r="N9006" s="21">
        <f t="shared" si="118"/>
        <v>0.1152</v>
      </c>
      <c r="O9006" s="9"/>
    </row>
    <row r="9007" spans="2:15" ht="34.950000000000003" customHeight="1">
      <c r="B9007" s="6"/>
      <c r="C9007" s="64">
        <v>7</v>
      </c>
      <c r="D9007" s="114" t="s">
        <v>362</v>
      </c>
      <c r="E9007" s="115"/>
      <c r="F9007" s="116"/>
      <c r="G9007" s="116"/>
      <c r="H9007" s="116"/>
      <c r="I9007" s="117"/>
      <c r="J9007" s="17" t="s">
        <v>266</v>
      </c>
      <c r="K9007" s="18">
        <v>48</v>
      </c>
      <c r="L9007" s="19">
        <v>3</v>
      </c>
      <c r="M9007" s="73">
        <f t="shared" si="117"/>
        <v>144</v>
      </c>
      <c r="N9007" s="21">
        <f t="shared" si="118"/>
        <v>0.1152</v>
      </c>
      <c r="O9007" s="9"/>
    </row>
    <row r="9008" spans="2:15">
      <c r="B9008" s="14"/>
      <c r="C9008" s="118" t="s">
        <v>48</v>
      </c>
      <c r="D9008" s="119"/>
      <c r="E9008" s="119"/>
      <c r="F9008" s="119"/>
      <c r="G9008" s="119"/>
      <c r="H9008" s="119"/>
      <c r="I9008" s="119"/>
      <c r="J9008" s="119"/>
      <c r="K9008" s="119"/>
      <c r="L9008" s="119"/>
      <c r="M9008" s="25">
        <f>SUM(M9001:M9007)</f>
        <v>1392</v>
      </c>
      <c r="N9008" s="26">
        <f>SUM(N9001:N9007)</f>
        <v>1.1135999999999999</v>
      </c>
      <c r="O9008" s="5"/>
    </row>
    <row r="9009" spans="2:15">
      <c r="B9009" s="14"/>
      <c r="C9009" s="118" t="s">
        <v>49</v>
      </c>
      <c r="D9009" s="119"/>
      <c r="E9009" s="119"/>
      <c r="F9009" s="119"/>
      <c r="G9009" s="119"/>
      <c r="H9009" s="119"/>
      <c r="I9009" s="119"/>
      <c r="J9009" s="119"/>
      <c r="K9009" s="119"/>
      <c r="L9009" s="119"/>
      <c r="M9009" s="119"/>
      <c r="N9009" s="27" t="str">
        <f>ROUND(N9008,0)&amp;" Orang"</f>
        <v>1 Orang</v>
      </c>
      <c r="O9009" s="5"/>
    </row>
    <row r="9010" spans="2:15">
      <c r="B9010" s="14"/>
      <c r="C9010" s="4"/>
      <c r="D9010" s="4"/>
      <c r="E9010" s="4"/>
      <c r="F9010" s="4"/>
      <c r="G9010" s="4"/>
      <c r="H9010" s="4"/>
      <c r="I9010" s="4"/>
      <c r="J9010" s="4"/>
      <c r="K9010" s="4"/>
      <c r="L9010" s="4"/>
      <c r="M9010" s="4"/>
      <c r="N9010" s="4"/>
      <c r="O9010" s="5"/>
    </row>
    <row r="9011" spans="2:15">
      <c r="B9011" s="6" t="s">
        <v>50</v>
      </c>
      <c r="C9011" s="7" t="s">
        <v>51</v>
      </c>
      <c r="D9011" s="7"/>
      <c r="E9011" s="8" t="s">
        <v>3</v>
      </c>
      <c r="F9011" s="88"/>
      <c r="G9011" s="88"/>
      <c r="H9011" s="88"/>
      <c r="I9011" s="88"/>
      <c r="J9011" s="88"/>
      <c r="K9011" s="88"/>
      <c r="L9011" s="88"/>
      <c r="M9011" s="88"/>
      <c r="N9011" s="88"/>
      <c r="O9011" s="9"/>
    </row>
    <row r="9012" spans="2:15">
      <c r="B9012" s="6"/>
      <c r="C9012" s="28">
        <v>1</v>
      </c>
      <c r="D9012" s="88" t="s">
        <v>363</v>
      </c>
      <c r="E9012" s="110"/>
      <c r="F9012" s="110"/>
      <c r="G9012" s="110"/>
      <c r="H9012" s="110"/>
      <c r="I9012" s="110"/>
      <c r="J9012" s="110"/>
      <c r="K9012" s="110"/>
      <c r="L9012" s="110"/>
      <c r="M9012" s="110"/>
      <c r="N9012" s="110"/>
      <c r="O9012" s="9"/>
    </row>
    <row r="9013" spans="2:15">
      <c r="B9013" s="6"/>
      <c r="C9013" s="28">
        <v>2</v>
      </c>
      <c r="D9013" s="88" t="s">
        <v>364</v>
      </c>
      <c r="E9013" s="111"/>
      <c r="F9013" s="111"/>
      <c r="G9013" s="111"/>
      <c r="H9013" s="111"/>
      <c r="I9013" s="111"/>
      <c r="J9013" s="111"/>
      <c r="K9013" s="111"/>
      <c r="L9013" s="111"/>
      <c r="M9013" s="111"/>
      <c r="N9013" s="111"/>
      <c r="O9013" s="9"/>
    </row>
    <row r="9014" spans="2:15">
      <c r="B9014" s="6"/>
      <c r="C9014" s="28">
        <v>3</v>
      </c>
      <c r="D9014" s="88" t="s">
        <v>365</v>
      </c>
      <c r="E9014" s="111"/>
      <c r="F9014" s="111"/>
      <c r="G9014" s="111"/>
      <c r="H9014" s="111"/>
      <c r="I9014" s="111"/>
      <c r="J9014" s="111"/>
      <c r="K9014" s="111"/>
      <c r="L9014" s="111"/>
      <c r="M9014" s="111"/>
      <c r="N9014" s="111"/>
      <c r="O9014" s="9"/>
    </row>
    <row r="9015" spans="2:15">
      <c r="B9015" s="6"/>
      <c r="C9015" s="28">
        <v>4</v>
      </c>
      <c r="D9015" s="88" t="s">
        <v>366</v>
      </c>
      <c r="E9015" s="111"/>
      <c r="F9015" s="111"/>
      <c r="G9015" s="111"/>
      <c r="H9015" s="111"/>
      <c r="I9015" s="111"/>
      <c r="J9015" s="111"/>
      <c r="K9015" s="111"/>
      <c r="L9015" s="111"/>
      <c r="M9015" s="111"/>
      <c r="N9015" s="111"/>
      <c r="O9015" s="9"/>
    </row>
    <row r="9016" spans="2:15">
      <c r="B9016" s="6"/>
      <c r="C9016" s="28">
        <v>5</v>
      </c>
      <c r="D9016" s="88" t="s">
        <v>367</v>
      </c>
      <c r="E9016" s="111"/>
      <c r="F9016" s="111"/>
      <c r="G9016" s="111"/>
      <c r="H9016" s="111"/>
      <c r="I9016" s="111"/>
      <c r="J9016" s="111"/>
      <c r="K9016" s="111"/>
      <c r="L9016" s="111"/>
      <c r="M9016" s="111"/>
      <c r="N9016" s="111"/>
      <c r="O9016" s="9"/>
    </row>
    <row r="9017" spans="2:15">
      <c r="B9017" s="6"/>
      <c r="C9017" s="28">
        <v>6</v>
      </c>
      <c r="D9017" s="88" t="s">
        <v>368</v>
      </c>
      <c r="E9017" s="111"/>
      <c r="F9017" s="111"/>
      <c r="G9017" s="111"/>
      <c r="H9017" s="111"/>
      <c r="I9017" s="111"/>
      <c r="J9017" s="111"/>
      <c r="K9017" s="111"/>
      <c r="L9017" s="111"/>
      <c r="M9017" s="111"/>
      <c r="N9017" s="111"/>
      <c r="O9017" s="9"/>
    </row>
    <row r="9018" spans="2:15">
      <c r="B9018" s="6"/>
      <c r="C9018" s="28">
        <v>7</v>
      </c>
      <c r="D9018" s="88" t="s">
        <v>369</v>
      </c>
      <c r="E9018" s="111"/>
      <c r="F9018" s="111"/>
      <c r="G9018" s="111"/>
      <c r="H9018" s="111"/>
      <c r="I9018" s="111"/>
      <c r="J9018" s="111"/>
      <c r="K9018" s="111"/>
      <c r="L9018" s="111"/>
      <c r="M9018" s="111"/>
      <c r="N9018" s="111"/>
      <c r="O9018" s="9"/>
    </row>
    <row r="9019" spans="2:15">
      <c r="B9019" s="14"/>
      <c r="C9019" s="4"/>
      <c r="D9019" s="11"/>
      <c r="E9019" s="11"/>
      <c r="F9019" s="11"/>
      <c r="G9019" s="11"/>
      <c r="H9019" s="11"/>
      <c r="I9019" s="11"/>
      <c r="J9019" s="11"/>
      <c r="K9019" s="11"/>
      <c r="L9019" s="11"/>
      <c r="M9019" s="11"/>
      <c r="N9019" s="11"/>
      <c r="O9019" s="5"/>
    </row>
    <row r="9020" spans="2:15">
      <c r="B9020" s="6" t="s">
        <v>58</v>
      </c>
      <c r="C9020" s="7" t="s">
        <v>59</v>
      </c>
      <c r="D9020" s="7"/>
      <c r="E9020" s="11" t="s">
        <v>3</v>
      </c>
      <c r="F9020" s="11"/>
      <c r="G9020" s="11"/>
      <c r="H9020" s="11"/>
      <c r="I9020" s="11"/>
      <c r="J9020" s="11"/>
      <c r="K9020" s="11"/>
      <c r="L9020" s="11"/>
      <c r="M9020" s="11"/>
      <c r="N9020" s="11"/>
      <c r="O9020" s="9"/>
    </row>
    <row r="9021" spans="2:15">
      <c r="B9021" s="14"/>
      <c r="C9021" s="15" t="s">
        <v>40</v>
      </c>
      <c r="D9021" s="105" t="s">
        <v>59</v>
      </c>
      <c r="E9021" s="106"/>
      <c r="F9021" s="106"/>
      <c r="G9021" s="106"/>
      <c r="H9021" s="106"/>
      <c r="I9021" s="107"/>
      <c r="J9021" s="105" t="s">
        <v>60</v>
      </c>
      <c r="K9021" s="108"/>
      <c r="L9021" s="108"/>
      <c r="M9021" s="108"/>
      <c r="N9021" s="109"/>
      <c r="O9021" s="5"/>
    </row>
    <row r="9022" spans="2:15">
      <c r="B9022" s="3"/>
      <c r="C9022" s="29">
        <v>1</v>
      </c>
      <c r="D9022" s="98" t="s">
        <v>61</v>
      </c>
      <c r="E9022" s="99"/>
      <c r="F9022" s="99"/>
      <c r="G9022" s="99"/>
      <c r="H9022" s="99"/>
      <c r="I9022" s="100"/>
      <c r="J9022" s="98" t="s">
        <v>62</v>
      </c>
      <c r="K9022" s="99"/>
      <c r="L9022" s="99"/>
      <c r="M9022" s="99"/>
      <c r="N9022" s="100"/>
      <c r="O9022" s="5"/>
    </row>
    <row r="9023" spans="2:15">
      <c r="B9023" s="3"/>
      <c r="C9023" s="29">
        <v>2</v>
      </c>
      <c r="D9023" s="98" t="s">
        <v>63</v>
      </c>
      <c r="E9023" s="99"/>
      <c r="F9023" s="99"/>
      <c r="G9023" s="99"/>
      <c r="H9023" s="99"/>
      <c r="I9023" s="100"/>
      <c r="J9023" s="98" t="s">
        <v>64</v>
      </c>
      <c r="K9023" s="99"/>
      <c r="L9023" s="99"/>
      <c r="M9023" s="99"/>
      <c r="N9023" s="100"/>
      <c r="O9023" s="5"/>
    </row>
    <row r="9024" spans="2:15">
      <c r="B9024" s="3"/>
      <c r="C9024" s="29">
        <v>3</v>
      </c>
      <c r="D9024" s="98" t="s">
        <v>65</v>
      </c>
      <c r="E9024" s="99"/>
      <c r="F9024" s="99"/>
      <c r="G9024" s="99"/>
      <c r="H9024" s="99"/>
      <c r="I9024" s="100"/>
      <c r="J9024" s="98" t="s">
        <v>66</v>
      </c>
      <c r="K9024" s="99"/>
      <c r="L9024" s="99"/>
      <c r="M9024" s="99"/>
      <c r="N9024" s="100"/>
      <c r="O9024" s="5"/>
    </row>
    <row r="9025" spans="2:15">
      <c r="B9025" s="3"/>
      <c r="C9025" s="29">
        <v>4</v>
      </c>
      <c r="D9025" s="98" t="s">
        <v>67</v>
      </c>
      <c r="E9025" s="99"/>
      <c r="F9025" s="99"/>
      <c r="G9025" s="99"/>
      <c r="H9025" s="99"/>
      <c r="I9025" s="100"/>
      <c r="J9025" s="98" t="s">
        <v>68</v>
      </c>
      <c r="K9025" s="99"/>
      <c r="L9025" s="99"/>
      <c r="M9025" s="99"/>
      <c r="N9025" s="100"/>
      <c r="O9025" s="5"/>
    </row>
    <row r="9026" spans="2:15">
      <c r="B9026" s="3"/>
      <c r="C9026" s="29">
        <v>5</v>
      </c>
      <c r="D9026" s="98" t="s">
        <v>69</v>
      </c>
      <c r="E9026" s="99"/>
      <c r="F9026" s="99"/>
      <c r="G9026" s="99"/>
      <c r="H9026" s="99"/>
      <c r="I9026" s="100"/>
      <c r="J9026" s="98" t="s">
        <v>70</v>
      </c>
      <c r="K9026" s="99"/>
      <c r="L9026" s="99"/>
      <c r="M9026" s="99"/>
      <c r="N9026" s="100"/>
      <c r="O9026" s="5"/>
    </row>
    <row r="9027" spans="2:15">
      <c r="B9027" s="3"/>
      <c r="C9027" s="4"/>
      <c r="D9027" s="4"/>
      <c r="E9027" s="4"/>
      <c r="F9027" s="30"/>
      <c r="G9027" s="30"/>
      <c r="H9027" s="30"/>
      <c r="I9027" s="30"/>
      <c r="J9027" s="30"/>
      <c r="K9027" s="30"/>
      <c r="L9027" s="30"/>
      <c r="M9027" s="30"/>
      <c r="N9027" s="30"/>
      <c r="O9027" s="5"/>
    </row>
    <row r="9028" spans="2:15">
      <c r="B9028" s="6" t="s">
        <v>71</v>
      </c>
      <c r="C9028" s="7" t="s">
        <v>72</v>
      </c>
      <c r="D9028" s="11"/>
      <c r="E9028" s="11" t="s">
        <v>3</v>
      </c>
      <c r="F9028" s="11"/>
      <c r="G9028" s="11"/>
      <c r="H9028" s="11"/>
      <c r="I9028" s="11"/>
      <c r="J9028" s="11"/>
      <c r="K9028" s="11"/>
      <c r="L9028" s="11"/>
      <c r="M9028" s="11"/>
      <c r="N9028" s="11"/>
      <c r="O9028" s="9"/>
    </row>
    <row r="9029" spans="2:15">
      <c r="B9029" s="14"/>
      <c r="C9029" s="15" t="s">
        <v>40</v>
      </c>
      <c r="D9029" s="105" t="s">
        <v>72</v>
      </c>
      <c r="E9029" s="106"/>
      <c r="F9029" s="106"/>
      <c r="G9029" s="106"/>
      <c r="H9029" s="106"/>
      <c r="I9029" s="107"/>
      <c r="J9029" s="105" t="s">
        <v>60</v>
      </c>
      <c r="K9029" s="108"/>
      <c r="L9029" s="108"/>
      <c r="M9029" s="108"/>
      <c r="N9029" s="109"/>
      <c r="O9029" s="5"/>
    </row>
    <row r="9030" spans="2:15">
      <c r="B9030" s="3"/>
      <c r="C9030" s="29">
        <v>1</v>
      </c>
      <c r="D9030" s="98" t="s">
        <v>61</v>
      </c>
      <c r="E9030" s="99"/>
      <c r="F9030" s="99"/>
      <c r="G9030" s="99"/>
      <c r="H9030" s="99"/>
      <c r="I9030" s="100"/>
      <c r="J9030" s="98" t="s">
        <v>62</v>
      </c>
      <c r="K9030" s="99"/>
      <c r="L9030" s="99"/>
      <c r="M9030" s="99"/>
      <c r="N9030" s="100"/>
      <c r="O9030" s="5"/>
    </row>
    <row r="9031" spans="2:15">
      <c r="B9031" s="3"/>
      <c r="C9031" s="29">
        <v>2</v>
      </c>
      <c r="D9031" s="98" t="s">
        <v>65</v>
      </c>
      <c r="E9031" s="99"/>
      <c r="F9031" s="99"/>
      <c r="G9031" s="99"/>
      <c r="H9031" s="99"/>
      <c r="I9031" s="100"/>
      <c r="J9031" s="98" t="s">
        <v>66</v>
      </c>
      <c r="K9031" s="99"/>
      <c r="L9031" s="99"/>
      <c r="M9031" s="99"/>
      <c r="N9031" s="100"/>
      <c r="O9031" s="5"/>
    </row>
    <row r="9032" spans="2:15">
      <c r="B9032" s="3"/>
      <c r="C9032" s="29">
        <v>3</v>
      </c>
      <c r="D9032" s="98" t="s">
        <v>73</v>
      </c>
      <c r="E9032" s="99"/>
      <c r="F9032" s="99"/>
      <c r="G9032" s="99"/>
      <c r="H9032" s="99"/>
      <c r="I9032" s="100"/>
      <c r="J9032" s="98" t="s">
        <v>66</v>
      </c>
      <c r="K9032" s="99"/>
      <c r="L9032" s="99"/>
      <c r="M9032" s="99"/>
      <c r="N9032" s="100"/>
      <c r="O9032" s="5"/>
    </row>
    <row r="9033" spans="2:15">
      <c r="B9033" s="3"/>
      <c r="C9033" s="29">
        <v>4</v>
      </c>
      <c r="D9033" s="98" t="s">
        <v>74</v>
      </c>
      <c r="E9033" s="99"/>
      <c r="F9033" s="99"/>
      <c r="G9033" s="99"/>
      <c r="H9033" s="99"/>
      <c r="I9033" s="100"/>
      <c r="J9033" s="98" t="s">
        <v>75</v>
      </c>
      <c r="K9033" s="99"/>
      <c r="L9033" s="99"/>
      <c r="M9033" s="99"/>
      <c r="N9033" s="100"/>
      <c r="O9033" s="5"/>
    </row>
    <row r="9034" spans="2:15">
      <c r="B9034" s="3"/>
      <c r="C9034" s="29">
        <v>5</v>
      </c>
      <c r="D9034" s="98" t="s">
        <v>76</v>
      </c>
      <c r="E9034" s="99"/>
      <c r="F9034" s="99"/>
      <c r="G9034" s="99"/>
      <c r="H9034" s="99"/>
      <c r="I9034" s="100"/>
      <c r="J9034" s="98" t="s">
        <v>77</v>
      </c>
      <c r="K9034" s="99"/>
      <c r="L9034" s="99"/>
      <c r="M9034" s="99"/>
      <c r="N9034" s="100"/>
      <c r="O9034" s="5"/>
    </row>
    <row r="9035" spans="2:15">
      <c r="B9035" s="3"/>
      <c r="C9035" s="4"/>
      <c r="D9035" s="4"/>
      <c r="E9035" s="4"/>
      <c r="F9035" s="4"/>
      <c r="G9035" s="4"/>
      <c r="H9035" s="4"/>
      <c r="I9035" s="4"/>
      <c r="J9035" s="4"/>
      <c r="K9035" s="4"/>
      <c r="L9035" s="4"/>
      <c r="M9035" s="4"/>
      <c r="N9035" s="4"/>
      <c r="O9035" s="5"/>
    </row>
    <row r="9036" spans="2:15">
      <c r="B9036" s="6" t="s">
        <v>78</v>
      </c>
      <c r="C9036" s="7" t="s">
        <v>79</v>
      </c>
      <c r="D9036" s="7"/>
      <c r="E9036" s="8" t="s">
        <v>3</v>
      </c>
      <c r="F9036" s="11"/>
      <c r="G9036" s="11"/>
      <c r="H9036" s="11"/>
      <c r="I9036" s="11"/>
      <c r="J9036" s="11"/>
      <c r="K9036" s="11"/>
      <c r="L9036" s="11"/>
      <c r="M9036" s="11"/>
      <c r="N9036" s="11"/>
      <c r="O9036" s="9"/>
    </row>
    <row r="9037" spans="2:15">
      <c r="B9037" s="14"/>
      <c r="C9037" s="31" t="s">
        <v>40</v>
      </c>
      <c r="D9037" s="102" t="s">
        <v>80</v>
      </c>
      <c r="E9037" s="103"/>
      <c r="F9037" s="103"/>
      <c r="G9037" s="103"/>
      <c r="H9037" s="103"/>
      <c r="I9037" s="103"/>
      <c r="J9037" s="103"/>
      <c r="K9037" s="103"/>
      <c r="L9037" s="103"/>
      <c r="M9037" s="103"/>
      <c r="N9037" s="104"/>
      <c r="O9037" s="5"/>
    </row>
    <row r="9038" spans="2:15">
      <c r="B9038" s="6"/>
      <c r="C9038" s="29">
        <v>1</v>
      </c>
      <c r="D9038" s="98" t="s">
        <v>81</v>
      </c>
      <c r="E9038" s="99"/>
      <c r="F9038" s="99"/>
      <c r="G9038" s="99"/>
      <c r="H9038" s="99"/>
      <c r="I9038" s="99"/>
      <c r="J9038" s="99"/>
      <c r="K9038" s="99"/>
      <c r="L9038" s="99"/>
      <c r="M9038" s="99"/>
      <c r="N9038" s="100"/>
      <c r="O9038" s="9"/>
    </row>
    <row r="9039" spans="2:15">
      <c r="B9039" s="6"/>
      <c r="C9039" s="29">
        <v>2</v>
      </c>
      <c r="D9039" s="98" t="s">
        <v>82</v>
      </c>
      <c r="E9039" s="99"/>
      <c r="F9039" s="99"/>
      <c r="G9039" s="99"/>
      <c r="H9039" s="99"/>
      <c r="I9039" s="99"/>
      <c r="J9039" s="99"/>
      <c r="K9039" s="99"/>
      <c r="L9039" s="99"/>
      <c r="M9039" s="99"/>
      <c r="N9039" s="100"/>
      <c r="O9039" s="9"/>
    </row>
    <row r="9040" spans="2:15">
      <c r="B9040" s="32"/>
      <c r="C9040" s="29">
        <v>3</v>
      </c>
      <c r="D9040" s="98" t="s">
        <v>83</v>
      </c>
      <c r="E9040" s="99"/>
      <c r="F9040" s="99"/>
      <c r="G9040" s="99"/>
      <c r="H9040" s="99"/>
      <c r="I9040" s="99"/>
      <c r="J9040" s="99"/>
      <c r="K9040" s="99"/>
      <c r="L9040" s="99"/>
      <c r="M9040" s="99"/>
      <c r="N9040" s="100"/>
      <c r="O9040" s="33"/>
    </row>
    <row r="9041" spans="2:15">
      <c r="B9041" s="32"/>
      <c r="C9041" s="29">
        <v>4</v>
      </c>
      <c r="D9041" s="98" t="s">
        <v>84</v>
      </c>
      <c r="E9041" s="99"/>
      <c r="F9041" s="99"/>
      <c r="G9041" s="99"/>
      <c r="H9041" s="99"/>
      <c r="I9041" s="99"/>
      <c r="J9041" s="99"/>
      <c r="K9041" s="99"/>
      <c r="L9041" s="99"/>
      <c r="M9041" s="99"/>
      <c r="N9041" s="100"/>
      <c r="O9041" s="33"/>
    </row>
    <row r="9042" spans="2:15">
      <c r="B9042" s="32"/>
      <c r="C9042" s="29">
        <v>5</v>
      </c>
      <c r="D9042" s="98" t="s">
        <v>85</v>
      </c>
      <c r="E9042" s="99"/>
      <c r="F9042" s="99"/>
      <c r="G9042" s="99"/>
      <c r="H9042" s="99"/>
      <c r="I9042" s="99"/>
      <c r="J9042" s="99"/>
      <c r="K9042" s="99"/>
      <c r="L9042" s="99"/>
      <c r="M9042" s="99"/>
      <c r="N9042" s="100"/>
      <c r="O9042" s="9"/>
    </row>
    <row r="9043" spans="2:15">
      <c r="B9043" s="3"/>
      <c r="C9043" s="4"/>
      <c r="D9043" s="4"/>
      <c r="E9043" s="34"/>
      <c r="F9043" s="101"/>
      <c r="G9043" s="101"/>
      <c r="H9043" s="101"/>
      <c r="I9043" s="101"/>
      <c r="J9043" s="101"/>
      <c r="K9043" s="101"/>
      <c r="L9043" s="101"/>
      <c r="M9043" s="101"/>
      <c r="N9043" s="101"/>
      <c r="O9043" s="5"/>
    </row>
    <row r="9044" spans="2:15">
      <c r="B9044" s="6" t="s">
        <v>86</v>
      </c>
      <c r="C9044" s="7" t="s">
        <v>87</v>
      </c>
      <c r="D9044" s="7"/>
      <c r="E9044" s="8" t="s">
        <v>3</v>
      </c>
      <c r="F9044" s="11"/>
      <c r="G9044" s="11"/>
      <c r="H9044" s="11"/>
      <c r="I9044" s="11"/>
      <c r="J9044" s="11"/>
      <c r="K9044" s="11"/>
      <c r="L9044" s="11"/>
      <c r="M9044" s="11"/>
      <c r="N9044" s="11"/>
      <c r="O9044" s="9"/>
    </row>
    <row r="9045" spans="2:15">
      <c r="B9045" s="14"/>
      <c r="C9045" s="31" t="s">
        <v>40</v>
      </c>
      <c r="D9045" s="102" t="s">
        <v>80</v>
      </c>
      <c r="E9045" s="103"/>
      <c r="F9045" s="103"/>
      <c r="G9045" s="103"/>
      <c r="H9045" s="103"/>
      <c r="I9045" s="103"/>
      <c r="J9045" s="103"/>
      <c r="K9045" s="103"/>
      <c r="L9045" s="103"/>
      <c r="M9045" s="103"/>
      <c r="N9045" s="104"/>
      <c r="O9045" s="5"/>
    </row>
    <row r="9046" spans="2:15">
      <c r="B9046" s="6"/>
      <c r="C9046" s="29">
        <v>1</v>
      </c>
      <c r="D9046" s="98" t="s">
        <v>88</v>
      </c>
      <c r="E9046" s="99"/>
      <c r="F9046" s="99"/>
      <c r="G9046" s="99"/>
      <c r="H9046" s="99"/>
      <c r="I9046" s="99"/>
      <c r="J9046" s="99"/>
      <c r="K9046" s="99"/>
      <c r="L9046" s="99"/>
      <c r="M9046" s="99"/>
      <c r="N9046" s="100"/>
      <c r="O9046" s="9"/>
    </row>
    <row r="9047" spans="2:15">
      <c r="B9047" s="6"/>
      <c r="C9047" s="29">
        <v>2</v>
      </c>
      <c r="D9047" s="98" t="s">
        <v>89</v>
      </c>
      <c r="E9047" s="99"/>
      <c r="F9047" s="99"/>
      <c r="G9047" s="99"/>
      <c r="H9047" s="99"/>
      <c r="I9047" s="99"/>
      <c r="J9047" s="99"/>
      <c r="K9047" s="99"/>
      <c r="L9047" s="99"/>
      <c r="M9047" s="99"/>
      <c r="N9047" s="100"/>
      <c r="O9047" s="9"/>
    </row>
    <row r="9048" spans="2:15">
      <c r="B9048" s="32"/>
      <c r="C9048" s="29">
        <v>3</v>
      </c>
      <c r="D9048" s="98" t="s">
        <v>90</v>
      </c>
      <c r="E9048" s="99"/>
      <c r="F9048" s="99"/>
      <c r="G9048" s="99"/>
      <c r="H9048" s="99"/>
      <c r="I9048" s="99"/>
      <c r="J9048" s="99"/>
      <c r="K9048" s="99"/>
      <c r="L9048" s="99"/>
      <c r="M9048" s="99"/>
      <c r="N9048" s="100"/>
      <c r="O9048" s="33"/>
    </row>
    <row r="9049" spans="2:15">
      <c r="B9049" s="32"/>
      <c r="C9049" s="29">
        <v>4</v>
      </c>
      <c r="D9049" s="98" t="s">
        <v>91</v>
      </c>
      <c r="E9049" s="99"/>
      <c r="F9049" s="99"/>
      <c r="G9049" s="99"/>
      <c r="H9049" s="99"/>
      <c r="I9049" s="99"/>
      <c r="J9049" s="99"/>
      <c r="K9049" s="99"/>
      <c r="L9049" s="99"/>
      <c r="M9049" s="99"/>
      <c r="N9049" s="100"/>
      <c r="O9049" s="33"/>
    </row>
    <row r="9050" spans="2:15">
      <c r="B9050" s="32"/>
      <c r="C9050" s="29">
        <v>5</v>
      </c>
      <c r="D9050" s="98" t="s">
        <v>92</v>
      </c>
      <c r="E9050" s="99"/>
      <c r="F9050" s="99"/>
      <c r="G9050" s="99"/>
      <c r="H9050" s="99"/>
      <c r="I9050" s="99"/>
      <c r="J9050" s="99"/>
      <c r="K9050" s="99"/>
      <c r="L9050" s="99"/>
      <c r="M9050" s="99"/>
      <c r="N9050" s="100"/>
      <c r="O9050" s="9"/>
    </row>
    <row r="9051" spans="2:15">
      <c r="B9051" s="32"/>
      <c r="C9051" s="28"/>
      <c r="D9051" s="13"/>
      <c r="E9051" s="35"/>
      <c r="F9051" s="35"/>
      <c r="G9051" s="35"/>
      <c r="H9051" s="35"/>
      <c r="I9051" s="35"/>
      <c r="J9051" s="35"/>
      <c r="K9051" s="35"/>
      <c r="L9051" s="35"/>
      <c r="M9051" s="35"/>
      <c r="N9051" s="35"/>
      <c r="O9051" s="9"/>
    </row>
    <row r="9052" spans="2:15">
      <c r="B9052" s="6" t="s">
        <v>93</v>
      </c>
      <c r="C9052" s="7" t="s">
        <v>94</v>
      </c>
      <c r="D9052" s="7"/>
      <c r="E9052" s="8" t="s">
        <v>3</v>
      </c>
      <c r="F9052" s="11"/>
      <c r="G9052" s="11"/>
      <c r="H9052" s="11"/>
      <c r="I9052" s="11"/>
      <c r="J9052" s="11"/>
      <c r="K9052" s="11"/>
      <c r="L9052" s="11"/>
      <c r="M9052" s="11"/>
      <c r="N9052" s="11"/>
      <c r="O9052" s="9"/>
    </row>
    <row r="9053" spans="2:15">
      <c r="B9053" s="14"/>
      <c r="C9053" s="31" t="s">
        <v>40</v>
      </c>
      <c r="D9053" s="95" t="s">
        <v>95</v>
      </c>
      <c r="E9053" s="96"/>
      <c r="F9053" s="96"/>
      <c r="G9053" s="96"/>
      <c r="H9053" s="97"/>
      <c r="I9053" s="95" t="s">
        <v>96</v>
      </c>
      <c r="J9053" s="96"/>
      <c r="K9053" s="97"/>
      <c r="L9053" s="95" t="s">
        <v>97</v>
      </c>
      <c r="M9053" s="96"/>
      <c r="N9053" s="97"/>
      <c r="O9053" s="5"/>
    </row>
    <row r="9054" spans="2:15">
      <c r="B9054" s="14"/>
      <c r="C9054" s="29">
        <v>1</v>
      </c>
      <c r="D9054" s="91" t="s">
        <v>16</v>
      </c>
      <c r="E9054" s="92"/>
      <c r="F9054" s="92"/>
      <c r="G9054" s="92"/>
      <c r="H9054" s="93"/>
      <c r="I9054" s="91" t="s">
        <v>99</v>
      </c>
      <c r="J9054" s="92"/>
      <c r="K9054" s="93"/>
      <c r="L9054" s="91" t="s">
        <v>100</v>
      </c>
      <c r="M9054" s="92"/>
      <c r="N9054" s="93"/>
      <c r="O9054" s="5"/>
    </row>
    <row r="9055" spans="2:15">
      <c r="B9055" s="14"/>
      <c r="C9055" s="29">
        <v>2</v>
      </c>
      <c r="D9055" s="91" t="s">
        <v>436</v>
      </c>
      <c r="E9055" s="92"/>
      <c r="F9055" s="92"/>
      <c r="G9055" s="92"/>
      <c r="H9055" s="93"/>
      <c r="I9055" s="91" t="s">
        <v>99</v>
      </c>
      <c r="J9055" s="92"/>
      <c r="K9055" s="93"/>
      <c r="L9055" s="91" t="s">
        <v>100</v>
      </c>
      <c r="M9055" s="92"/>
      <c r="N9055" s="93"/>
      <c r="O9055" s="5"/>
    </row>
    <row r="9056" spans="2:15">
      <c r="B9056" s="3"/>
      <c r="C9056" s="4"/>
      <c r="D9056" s="4"/>
      <c r="E9056" s="4"/>
      <c r="F9056" s="4"/>
      <c r="G9056" s="4"/>
      <c r="H9056" s="4"/>
      <c r="I9056" s="4"/>
      <c r="J9056" s="4"/>
      <c r="K9056" s="4"/>
      <c r="L9056" s="4"/>
      <c r="M9056" s="4"/>
      <c r="N9056" s="4"/>
      <c r="O9056" s="5"/>
    </row>
    <row r="9057" spans="2:15">
      <c r="B9057" s="6" t="s">
        <v>102</v>
      </c>
      <c r="C9057" s="7" t="s">
        <v>103</v>
      </c>
      <c r="D9057" s="7"/>
      <c r="E9057" s="7" t="s">
        <v>3</v>
      </c>
      <c r="F9057" s="7"/>
      <c r="G9057" s="7"/>
      <c r="H9057" s="7"/>
      <c r="I9057" s="11"/>
      <c r="J9057" s="11"/>
      <c r="K9057" s="11"/>
      <c r="L9057" s="11"/>
      <c r="M9057" s="11"/>
      <c r="N9057" s="11"/>
      <c r="O9057" s="9"/>
    </row>
    <row r="9058" spans="2:15">
      <c r="B9058" s="14"/>
      <c r="C9058" s="31" t="s">
        <v>40</v>
      </c>
      <c r="D9058" s="95" t="s">
        <v>104</v>
      </c>
      <c r="E9058" s="96"/>
      <c r="F9058" s="96"/>
      <c r="G9058" s="96"/>
      <c r="H9058" s="96"/>
      <c r="I9058" s="96"/>
      <c r="J9058" s="97"/>
      <c r="K9058" s="95" t="s">
        <v>105</v>
      </c>
      <c r="L9058" s="96"/>
      <c r="M9058" s="96"/>
      <c r="N9058" s="97"/>
      <c r="O9058" s="5"/>
    </row>
    <row r="9059" spans="2:15">
      <c r="B9059" s="6"/>
      <c r="C9059" s="29">
        <v>1</v>
      </c>
      <c r="D9059" s="91" t="s">
        <v>106</v>
      </c>
      <c r="E9059" s="92"/>
      <c r="F9059" s="92"/>
      <c r="G9059" s="92"/>
      <c r="H9059" s="92"/>
      <c r="I9059" s="92"/>
      <c r="J9059" s="93"/>
      <c r="K9059" s="91" t="s">
        <v>107</v>
      </c>
      <c r="L9059" s="92"/>
      <c r="M9059" s="92"/>
      <c r="N9059" s="93"/>
      <c r="O9059" s="9"/>
    </row>
    <row r="9060" spans="2:15">
      <c r="B9060" s="6"/>
      <c r="C9060" s="29">
        <v>2</v>
      </c>
      <c r="D9060" s="91" t="s">
        <v>108</v>
      </c>
      <c r="E9060" s="92"/>
      <c r="F9060" s="92"/>
      <c r="G9060" s="92"/>
      <c r="H9060" s="92"/>
      <c r="I9060" s="92"/>
      <c r="J9060" s="93"/>
      <c r="K9060" s="91" t="s">
        <v>109</v>
      </c>
      <c r="L9060" s="92"/>
      <c r="M9060" s="92"/>
      <c r="N9060" s="93"/>
      <c r="O9060" s="9"/>
    </row>
    <row r="9061" spans="2:15">
      <c r="B9061" s="6"/>
      <c r="C9061" s="29">
        <v>3</v>
      </c>
      <c r="D9061" s="91" t="s">
        <v>110</v>
      </c>
      <c r="E9061" s="92"/>
      <c r="F9061" s="92"/>
      <c r="G9061" s="92"/>
      <c r="H9061" s="92"/>
      <c r="I9061" s="92"/>
      <c r="J9061" s="93"/>
      <c r="K9061" s="91" t="s">
        <v>111</v>
      </c>
      <c r="L9061" s="92"/>
      <c r="M9061" s="92"/>
      <c r="N9061" s="93"/>
      <c r="O9061" s="9"/>
    </row>
    <row r="9062" spans="2:15">
      <c r="B9062" s="6"/>
      <c r="C9062" s="29">
        <v>4</v>
      </c>
      <c r="D9062" s="91" t="s">
        <v>112</v>
      </c>
      <c r="E9062" s="92"/>
      <c r="F9062" s="92"/>
      <c r="G9062" s="92"/>
      <c r="H9062" s="92"/>
      <c r="I9062" s="92"/>
      <c r="J9062" s="93"/>
      <c r="K9062" s="91" t="s">
        <v>113</v>
      </c>
      <c r="L9062" s="92"/>
      <c r="M9062" s="92"/>
      <c r="N9062" s="93"/>
      <c r="O9062" s="9"/>
    </row>
    <row r="9063" spans="2:15">
      <c r="B9063" s="6"/>
      <c r="C9063" s="29">
        <v>5</v>
      </c>
      <c r="D9063" s="91" t="s">
        <v>114</v>
      </c>
      <c r="E9063" s="92"/>
      <c r="F9063" s="92"/>
      <c r="G9063" s="92"/>
      <c r="H9063" s="92"/>
      <c r="I9063" s="92"/>
      <c r="J9063" s="93"/>
      <c r="K9063" s="91" t="s">
        <v>115</v>
      </c>
      <c r="L9063" s="92"/>
      <c r="M9063" s="92"/>
      <c r="N9063" s="93"/>
      <c r="O9063" s="9"/>
    </row>
    <row r="9064" spans="2:15">
      <c r="B9064" s="6"/>
      <c r="C9064" s="29">
        <v>6</v>
      </c>
      <c r="D9064" s="91" t="s">
        <v>116</v>
      </c>
      <c r="E9064" s="92"/>
      <c r="F9064" s="92"/>
      <c r="G9064" s="92"/>
      <c r="H9064" s="92"/>
      <c r="I9064" s="92"/>
      <c r="J9064" s="93"/>
      <c r="K9064" s="91" t="s">
        <v>117</v>
      </c>
      <c r="L9064" s="92"/>
      <c r="M9064" s="92"/>
      <c r="N9064" s="93"/>
      <c r="O9064" s="9"/>
    </row>
    <row r="9065" spans="2:15">
      <c r="B9065" s="6"/>
      <c r="C9065" s="29">
        <v>7</v>
      </c>
      <c r="D9065" s="91" t="s">
        <v>118</v>
      </c>
      <c r="E9065" s="92"/>
      <c r="F9065" s="92"/>
      <c r="G9065" s="92"/>
      <c r="H9065" s="92"/>
      <c r="I9065" s="92"/>
      <c r="J9065" s="93"/>
      <c r="K9065" s="91" t="s">
        <v>119</v>
      </c>
      <c r="L9065" s="92"/>
      <c r="M9065" s="92"/>
      <c r="N9065" s="93"/>
      <c r="O9065" s="9"/>
    </row>
    <row r="9066" spans="2:15">
      <c r="B9066" s="6"/>
      <c r="C9066" s="29">
        <v>8</v>
      </c>
      <c r="D9066" s="91" t="s">
        <v>120</v>
      </c>
      <c r="E9066" s="92"/>
      <c r="F9066" s="92"/>
      <c r="G9066" s="92"/>
      <c r="H9066" s="92"/>
      <c r="I9066" s="92"/>
      <c r="J9066" s="93"/>
      <c r="K9066" s="91" t="s">
        <v>121</v>
      </c>
      <c r="L9066" s="92"/>
      <c r="M9066" s="92"/>
      <c r="N9066" s="93"/>
      <c r="O9066" s="9"/>
    </row>
    <row r="9067" spans="2:15">
      <c r="B9067" s="6"/>
      <c r="C9067" s="29">
        <v>9</v>
      </c>
      <c r="D9067" s="91" t="s">
        <v>122</v>
      </c>
      <c r="E9067" s="92"/>
      <c r="F9067" s="92"/>
      <c r="G9067" s="92"/>
      <c r="H9067" s="92"/>
      <c r="I9067" s="92"/>
      <c r="J9067" s="93"/>
      <c r="K9067" s="91" t="s">
        <v>123</v>
      </c>
      <c r="L9067" s="92"/>
      <c r="M9067" s="92"/>
      <c r="N9067" s="93"/>
      <c r="O9067" s="9"/>
    </row>
    <row r="9068" spans="2:15">
      <c r="B9068" s="14"/>
      <c r="C9068" s="36"/>
      <c r="D9068" s="36"/>
      <c r="E9068" s="36"/>
      <c r="F9068" s="36"/>
      <c r="G9068" s="36"/>
      <c r="H9068" s="36"/>
      <c r="I9068" s="4"/>
      <c r="J9068" s="4"/>
      <c r="K9068" s="4"/>
      <c r="L9068" s="4"/>
      <c r="M9068" s="4"/>
      <c r="N9068" s="4"/>
      <c r="O9068" s="5"/>
    </row>
    <row r="9069" spans="2:15">
      <c r="B9069" s="6" t="s">
        <v>124</v>
      </c>
      <c r="C9069" s="94" t="s">
        <v>125</v>
      </c>
      <c r="D9069" s="94"/>
      <c r="E9069" s="11" t="s">
        <v>3</v>
      </c>
      <c r="F9069" s="11"/>
      <c r="G9069" s="11"/>
      <c r="H9069" s="11"/>
      <c r="I9069" s="11"/>
      <c r="J9069" s="11"/>
      <c r="K9069" s="11"/>
      <c r="L9069" s="11"/>
      <c r="M9069" s="11"/>
      <c r="N9069" s="11"/>
      <c r="O9069" s="9"/>
    </row>
    <row r="9070" spans="2:15">
      <c r="B9070" s="14"/>
      <c r="C9070" s="31" t="s">
        <v>40</v>
      </c>
      <c r="D9070" s="95" t="s">
        <v>126</v>
      </c>
      <c r="E9070" s="96"/>
      <c r="F9070" s="96"/>
      <c r="G9070" s="96"/>
      <c r="H9070" s="96"/>
      <c r="I9070" s="96"/>
      <c r="J9070" s="97"/>
      <c r="K9070" s="95" t="s">
        <v>127</v>
      </c>
      <c r="L9070" s="96"/>
      <c r="M9070" s="96"/>
      <c r="N9070" s="97"/>
      <c r="O9070" s="5"/>
    </row>
    <row r="9071" spans="2:15">
      <c r="B9071" s="6"/>
      <c r="C9071" s="29">
        <v>1</v>
      </c>
      <c r="D9071" s="91" t="s">
        <v>11</v>
      </c>
      <c r="E9071" s="92"/>
      <c r="F9071" s="92"/>
      <c r="G9071" s="92"/>
      <c r="H9071" s="92"/>
      <c r="I9071" s="92"/>
      <c r="J9071" s="93"/>
      <c r="K9071" s="91" t="s">
        <v>11</v>
      </c>
      <c r="L9071" s="92"/>
      <c r="M9071" s="92"/>
      <c r="N9071" s="93"/>
      <c r="O9071" s="9"/>
    </row>
    <row r="9072" spans="2:15">
      <c r="B9072" s="6"/>
      <c r="C9072" s="29">
        <v>2</v>
      </c>
      <c r="D9072" s="91" t="s">
        <v>11</v>
      </c>
      <c r="E9072" s="92"/>
      <c r="F9072" s="92"/>
      <c r="G9072" s="92"/>
      <c r="H9072" s="92"/>
      <c r="I9072" s="92"/>
      <c r="J9072" s="93"/>
      <c r="K9072" s="91" t="s">
        <v>11</v>
      </c>
      <c r="L9072" s="92"/>
      <c r="M9072" s="92"/>
      <c r="N9072" s="93"/>
      <c r="O9072" s="9"/>
    </row>
    <row r="9073" spans="2:15">
      <c r="B9073" s="3"/>
      <c r="C9073" s="4"/>
      <c r="D9073" s="4"/>
      <c r="E9073" s="4"/>
      <c r="F9073" s="30"/>
      <c r="G9073" s="30"/>
      <c r="H9073" s="30"/>
      <c r="I9073" s="30"/>
      <c r="J9073" s="30"/>
      <c r="K9073" s="30"/>
      <c r="L9073" s="30"/>
      <c r="M9073" s="30"/>
      <c r="N9073" s="30"/>
      <c r="O9073" s="5"/>
    </row>
    <row r="9074" spans="2:15">
      <c r="B9074" s="6" t="s">
        <v>128</v>
      </c>
      <c r="C9074" s="7" t="s">
        <v>129</v>
      </c>
      <c r="D9074" s="7"/>
      <c r="E9074" s="7" t="s">
        <v>3</v>
      </c>
      <c r="F9074" s="7"/>
      <c r="G9074" s="7"/>
      <c r="H9074" s="7"/>
      <c r="I9074" s="11"/>
      <c r="J9074" s="11"/>
      <c r="K9074" s="11"/>
      <c r="L9074" s="11"/>
      <c r="M9074" s="11"/>
      <c r="N9074" s="11"/>
      <c r="O9074" s="9"/>
    </row>
    <row r="9075" spans="2:15">
      <c r="B9075" s="32"/>
      <c r="C9075" s="7" t="s">
        <v>9</v>
      </c>
      <c r="D9075" s="38" t="s">
        <v>130</v>
      </c>
      <c r="E9075" s="38" t="s">
        <v>3</v>
      </c>
      <c r="F9075" s="88" t="s">
        <v>370</v>
      </c>
      <c r="G9075" s="88"/>
      <c r="H9075" s="87"/>
      <c r="I9075" s="87"/>
      <c r="J9075" s="87"/>
      <c r="K9075" s="87"/>
      <c r="L9075" s="87"/>
      <c r="M9075" s="87"/>
      <c r="N9075" s="87"/>
      <c r="O9075" s="9"/>
    </row>
    <row r="9076" spans="2:15">
      <c r="B9076" s="32"/>
      <c r="C9076" s="7" t="s">
        <v>12</v>
      </c>
      <c r="D9076" s="38" t="s">
        <v>132</v>
      </c>
      <c r="E9076" s="38" t="s">
        <v>3</v>
      </c>
      <c r="F9076" s="11" t="s">
        <v>133</v>
      </c>
      <c r="G9076" s="88" t="s">
        <v>134</v>
      </c>
      <c r="H9076" s="87"/>
      <c r="I9076" s="87"/>
      <c r="J9076" s="87"/>
      <c r="K9076" s="87"/>
      <c r="L9076" s="87"/>
      <c r="M9076" s="87"/>
      <c r="N9076" s="87"/>
      <c r="O9076" s="9"/>
    </row>
    <row r="9077" spans="2:15">
      <c r="B9077" s="32"/>
      <c r="C9077" s="7"/>
      <c r="D9077" s="38"/>
      <c r="E9077" s="38"/>
      <c r="F9077" s="11" t="s">
        <v>135</v>
      </c>
      <c r="G9077" s="87" t="s">
        <v>136</v>
      </c>
      <c r="H9077" s="87"/>
      <c r="I9077" s="87"/>
      <c r="J9077" s="87"/>
      <c r="K9077" s="87"/>
      <c r="L9077" s="87"/>
      <c r="M9077" s="87"/>
      <c r="N9077" s="87"/>
      <c r="O9077" s="9"/>
    </row>
    <row r="9078" spans="2:15">
      <c r="B9078" s="32"/>
      <c r="C9078" s="7"/>
      <c r="D9078" s="38"/>
      <c r="E9078" s="38"/>
      <c r="F9078" s="11" t="s">
        <v>137</v>
      </c>
      <c r="G9078" s="87" t="s">
        <v>138</v>
      </c>
      <c r="H9078" s="87"/>
      <c r="I9078" s="87"/>
      <c r="J9078" s="87"/>
      <c r="K9078" s="87"/>
      <c r="L9078" s="87"/>
      <c r="M9078" s="87"/>
      <c r="N9078" s="87"/>
      <c r="O9078" s="9"/>
    </row>
    <row r="9079" spans="2:15">
      <c r="B9079" s="32"/>
      <c r="C9079" s="7"/>
      <c r="D9079" s="38"/>
      <c r="E9079" s="38"/>
      <c r="F9079" s="11" t="s">
        <v>139</v>
      </c>
      <c r="G9079" s="87" t="s">
        <v>140</v>
      </c>
      <c r="H9079" s="87"/>
      <c r="I9079" s="87"/>
      <c r="J9079" s="87"/>
      <c r="K9079" s="87"/>
      <c r="L9079" s="87"/>
      <c r="M9079" s="87"/>
      <c r="N9079" s="87"/>
      <c r="O9079" s="9"/>
    </row>
    <row r="9080" spans="2:15">
      <c r="B9080" s="32"/>
      <c r="C9080" s="7" t="s">
        <v>14</v>
      </c>
      <c r="D9080" s="39" t="s">
        <v>141</v>
      </c>
      <c r="E9080" s="38" t="s">
        <v>3</v>
      </c>
      <c r="F9080" s="11" t="s">
        <v>144</v>
      </c>
      <c r="G9080" s="88" t="s">
        <v>145</v>
      </c>
      <c r="H9080" s="87"/>
      <c r="I9080" s="87"/>
      <c r="J9080" s="87"/>
      <c r="K9080" s="87"/>
      <c r="L9080" s="87"/>
      <c r="M9080" s="87"/>
      <c r="N9080" s="87"/>
      <c r="O9080" s="9"/>
    </row>
    <row r="9081" spans="2:15">
      <c r="B9081" s="32"/>
      <c r="C9081" s="7"/>
      <c r="D9081" s="39"/>
      <c r="E9081" s="38"/>
      <c r="F9081" s="11" t="s">
        <v>146</v>
      </c>
      <c r="G9081" s="86" t="s">
        <v>147</v>
      </c>
      <c r="H9081" s="87"/>
      <c r="I9081" s="87"/>
      <c r="J9081" s="87"/>
      <c r="K9081" s="87"/>
      <c r="L9081" s="87"/>
      <c r="M9081" s="87"/>
      <c r="N9081" s="87"/>
      <c r="O9081" s="9"/>
    </row>
    <row r="9082" spans="2:15">
      <c r="B9082" s="32"/>
      <c r="C9082" s="7"/>
      <c r="D9082" s="39"/>
      <c r="E9082" s="38"/>
      <c r="F9082" s="11" t="s">
        <v>148</v>
      </c>
      <c r="G9082" s="86" t="s">
        <v>149</v>
      </c>
      <c r="H9082" s="87"/>
      <c r="I9082" s="87"/>
      <c r="J9082" s="87"/>
      <c r="K9082" s="87"/>
      <c r="L9082" s="87"/>
      <c r="M9082" s="87"/>
      <c r="N9082" s="87"/>
      <c r="O9082" s="9"/>
    </row>
    <row r="9083" spans="2:15">
      <c r="B9083" s="32"/>
      <c r="C9083" s="7"/>
      <c r="D9083" s="39"/>
      <c r="E9083" s="38"/>
      <c r="F9083" s="11" t="s">
        <v>326</v>
      </c>
      <c r="G9083" s="86" t="s">
        <v>327</v>
      </c>
      <c r="H9083" s="87"/>
      <c r="I9083" s="87"/>
      <c r="J9083" s="87"/>
      <c r="K9083" s="87"/>
      <c r="L9083" s="87"/>
      <c r="M9083" s="87"/>
      <c r="N9083" s="87"/>
      <c r="O9083" s="9"/>
    </row>
    <row r="9084" spans="2:15">
      <c r="B9084" s="32"/>
      <c r="C9084" s="7" t="s">
        <v>17</v>
      </c>
      <c r="D9084" s="38" t="s">
        <v>150</v>
      </c>
      <c r="E9084" s="38" t="s">
        <v>3</v>
      </c>
      <c r="F9084" s="11" t="s">
        <v>151</v>
      </c>
      <c r="G9084" s="11" t="s">
        <v>3</v>
      </c>
      <c r="H9084" s="88" t="s">
        <v>152</v>
      </c>
      <c r="I9084" s="87"/>
      <c r="J9084" s="87"/>
      <c r="K9084" s="87"/>
      <c r="L9084" s="87"/>
      <c r="M9084" s="87"/>
      <c r="N9084" s="87"/>
      <c r="O9084" s="9"/>
    </row>
    <row r="9085" spans="2:15">
      <c r="B9085" s="32"/>
      <c r="C9085" s="7"/>
      <c r="D9085" s="38"/>
      <c r="E9085" s="38"/>
      <c r="F9085" s="11" t="s">
        <v>328</v>
      </c>
      <c r="G9085" s="11" t="s">
        <v>3</v>
      </c>
      <c r="H9085" s="11" t="s">
        <v>329</v>
      </c>
      <c r="I9085" s="40"/>
      <c r="J9085" s="40"/>
      <c r="K9085" s="40"/>
      <c r="L9085" s="40"/>
      <c r="M9085" s="40"/>
      <c r="N9085" s="40"/>
      <c r="O9085" s="9"/>
    </row>
    <row r="9086" spans="2:15">
      <c r="B9086" s="32"/>
      <c r="C9086" s="7" t="s">
        <v>20</v>
      </c>
      <c r="D9086" s="38" t="s">
        <v>155</v>
      </c>
      <c r="E9086" s="38" t="s">
        <v>3</v>
      </c>
      <c r="F9086" s="88" t="s">
        <v>156</v>
      </c>
      <c r="G9086" s="87"/>
      <c r="H9086" s="87"/>
      <c r="I9086" s="87"/>
      <c r="J9086" s="87"/>
      <c r="K9086" s="87"/>
      <c r="L9086" s="87"/>
      <c r="M9086" s="87"/>
      <c r="N9086" s="87"/>
      <c r="O9086" s="9"/>
    </row>
    <row r="9087" spans="2:15">
      <c r="B9087" s="32"/>
      <c r="C9087" s="7"/>
      <c r="D9087" s="38"/>
      <c r="E9087" s="38"/>
      <c r="F9087" s="88" t="s">
        <v>157</v>
      </c>
      <c r="G9087" s="87"/>
      <c r="H9087" s="87"/>
      <c r="I9087" s="87"/>
      <c r="J9087" s="87"/>
      <c r="K9087" s="87"/>
      <c r="L9087" s="87"/>
      <c r="M9087" s="87"/>
      <c r="N9087" s="87"/>
      <c r="O9087" s="9"/>
    </row>
    <row r="9088" spans="2:15">
      <c r="B9088" s="32"/>
      <c r="C9088" s="7"/>
      <c r="D9088" s="38"/>
      <c r="E9088" s="38"/>
      <c r="F9088" s="88" t="s">
        <v>158</v>
      </c>
      <c r="G9088" s="87"/>
      <c r="H9088" s="87"/>
      <c r="I9088" s="87"/>
      <c r="J9088" s="87"/>
      <c r="K9088" s="87"/>
      <c r="L9088" s="87"/>
      <c r="M9088" s="87"/>
      <c r="N9088" s="87"/>
      <c r="O9088" s="9"/>
    </row>
    <row r="9089" spans="2:15">
      <c r="B9089" s="32"/>
      <c r="C9089" s="7"/>
      <c r="D9089" s="38"/>
      <c r="E9089" s="38"/>
      <c r="F9089" s="88" t="s">
        <v>159</v>
      </c>
      <c r="G9089" s="87"/>
      <c r="H9089" s="87"/>
      <c r="I9089" s="87"/>
      <c r="J9089" s="87"/>
      <c r="K9089" s="87"/>
      <c r="L9089" s="87"/>
      <c r="M9089" s="87"/>
      <c r="N9089" s="87"/>
      <c r="O9089" s="9"/>
    </row>
    <row r="9090" spans="2:15">
      <c r="B9090" s="32"/>
      <c r="C9090" s="7"/>
      <c r="D9090" s="38"/>
      <c r="E9090" s="38"/>
      <c r="F9090" s="88" t="s">
        <v>160</v>
      </c>
      <c r="G9090" s="87"/>
      <c r="H9090" s="87"/>
      <c r="I9090" s="87"/>
      <c r="J9090" s="87"/>
      <c r="K9090" s="87"/>
      <c r="L9090" s="87"/>
      <c r="M9090" s="87"/>
      <c r="N9090" s="87"/>
      <c r="O9090" s="9"/>
    </row>
    <row r="9091" spans="2:15">
      <c r="B9091" s="32"/>
      <c r="C9091" s="7"/>
      <c r="D9091" s="38"/>
      <c r="E9091" s="38"/>
      <c r="F9091" s="88" t="s">
        <v>161</v>
      </c>
      <c r="G9091" s="87"/>
      <c r="H9091" s="87"/>
      <c r="I9091" s="87"/>
      <c r="J9091" s="87"/>
      <c r="K9091" s="87"/>
      <c r="L9091" s="87"/>
      <c r="M9091" s="87"/>
      <c r="N9091" s="87"/>
      <c r="O9091" s="9"/>
    </row>
    <row r="9092" spans="2:15">
      <c r="B9092" s="32"/>
      <c r="C9092" s="7" t="s">
        <v>22</v>
      </c>
      <c r="D9092" s="38" t="s">
        <v>162</v>
      </c>
      <c r="E9092" s="38" t="s">
        <v>3</v>
      </c>
      <c r="F9092" s="41" t="s">
        <v>163</v>
      </c>
      <c r="G9092" s="11"/>
      <c r="H9092" s="7" t="s">
        <v>164</v>
      </c>
      <c r="I9092" s="8"/>
      <c r="J9092" s="11" t="s">
        <v>165</v>
      </c>
      <c r="K9092" s="11"/>
      <c r="L9092" s="11"/>
      <c r="M9092" s="11"/>
      <c r="N9092" s="11"/>
      <c r="O9092" s="9"/>
    </row>
    <row r="9093" spans="2:15">
      <c r="B9093" s="32"/>
      <c r="C9093" s="7"/>
      <c r="D9093" s="38"/>
      <c r="E9093" s="42"/>
      <c r="F9093" s="41" t="s">
        <v>166</v>
      </c>
      <c r="G9093" s="28"/>
      <c r="H9093" s="7" t="s">
        <v>167</v>
      </c>
      <c r="I9093" s="43"/>
      <c r="J9093" s="7" t="s">
        <v>168</v>
      </c>
      <c r="K9093" s="11"/>
      <c r="L9093" s="11"/>
      <c r="M9093" s="11"/>
      <c r="N9093" s="11"/>
      <c r="O9093" s="9"/>
    </row>
    <row r="9094" spans="2:15">
      <c r="B9094" s="32"/>
      <c r="C9094" s="7"/>
      <c r="D9094" s="38"/>
      <c r="E9094" s="42"/>
      <c r="F9094" s="41" t="s">
        <v>169</v>
      </c>
      <c r="G9094" s="28"/>
      <c r="H9094" s="7" t="s">
        <v>170</v>
      </c>
      <c r="I9094" s="43"/>
      <c r="J9094" s="43" t="s">
        <v>168</v>
      </c>
      <c r="K9094" s="11"/>
      <c r="L9094" s="11"/>
      <c r="M9094" s="11"/>
      <c r="N9094" s="11"/>
      <c r="O9094" s="9"/>
    </row>
    <row r="9095" spans="2:15">
      <c r="B9095" s="32"/>
      <c r="C9095" s="7"/>
      <c r="D9095" s="38"/>
      <c r="E9095" s="42"/>
      <c r="F9095" s="41" t="s">
        <v>171</v>
      </c>
      <c r="G9095" s="28"/>
      <c r="H9095" s="7" t="s">
        <v>172</v>
      </c>
      <c r="I9095" s="43"/>
      <c r="J9095" s="43" t="s">
        <v>168</v>
      </c>
      <c r="K9095" s="11"/>
      <c r="L9095" s="11"/>
      <c r="M9095" s="11"/>
      <c r="N9095" s="11"/>
      <c r="O9095" s="9"/>
    </row>
    <row r="9096" spans="2:15">
      <c r="B9096" s="32"/>
      <c r="C9096" s="7"/>
      <c r="D9096" s="44"/>
      <c r="E9096" s="42"/>
      <c r="F9096" s="41" t="s">
        <v>173</v>
      </c>
      <c r="G9096" s="28"/>
      <c r="H9096" s="7" t="s">
        <v>174</v>
      </c>
      <c r="I9096" s="43"/>
      <c r="J9096" s="43" t="s">
        <v>168</v>
      </c>
      <c r="K9096" s="11"/>
      <c r="L9096" s="11"/>
      <c r="M9096" s="11"/>
      <c r="N9096" s="11"/>
      <c r="O9096" s="9"/>
    </row>
    <row r="9097" spans="2:15">
      <c r="B9097" s="32"/>
      <c r="C9097" s="7"/>
      <c r="D9097" s="44"/>
      <c r="E9097" s="42"/>
      <c r="F9097" s="41" t="s">
        <v>175</v>
      </c>
      <c r="G9097" s="28"/>
      <c r="H9097" s="7" t="s">
        <v>176</v>
      </c>
      <c r="I9097" s="43"/>
      <c r="J9097" s="43" t="s">
        <v>168</v>
      </c>
      <c r="K9097" s="11"/>
      <c r="L9097" s="11"/>
      <c r="M9097" s="11"/>
      <c r="N9097" s="11"/>
      <c r="O9097" s="9"/>
    </row>
    <row r="9098" spans="2:15">
      <c r="B9098" s="32"/>
      <c r="C9098" s="7" t="s">
        <v>24</v>
      </c>
      <c r="D9098" s="38" t="s">
        <v>177</v>
      </c>
      <c r="E9098" s="10"/>
      <c r="F9098" s="11" t="s">
        <v>178</v>
      </c>
      <c r="G9098" s="88" t="s">
        <v>179</v>
      </c>
      <c r="H9098" s="87"/>
      <c r="I9098" s="87"/>
      <c r="J9098" s="87"/>
      <c r="K9098" s="87"/>
      <c r="L9098" s="87"/>
      <c r="M9098" s="87"/>
      <c r="N9098" s="87"/>
      <c r="O9098" s="9"/>
    </row>
    <row r="9099" spans="2:15">
      <c r="B9099" s="32"/>
      <c r="C9099" s="11"/>
      <c r="D9099" s="44"/>
      <c r="E9099" s="44"/>
      <c r="F9099" s="28" t="s">
        <v>180</v>
      </c>
      <c r="G9099" s="88" t="s">
        <v>181</v>
      </c>
      <c r="H9099" s="87"/>
      <c r="I9099" s="87"/>
      <c r="J9099" s="87"/>
      <c r="K9099" s="87"/>
      <c r="L9099" s="87"/>
      <c r="M9099" s="87"/>
      <c r="N9099" s="87"/>
      <c r="O9099" s="9"/>
    </row>
    <row r="9100" spans="2:15">
      <c r="B9100" s="32"/>
      <c r="C9100" s="11"/>
      <c r="D9100" s="44"/>
      <c r="E9100" s="44"/>
      <c r="F9100" s="28" t="s">
        <v>182</v>
      </c>
      <c r="G9100" s="88" t="s">
        <v>183</v>
      </c>
      <c r="H9100" s="87"/>
      <c r="I9100" s="87"/>
      <c r="J9100" s="87"/>
      <c r="K9100" s="87"/>
      <c r="L9100" s="87"/>
      <c r="M9100" s="87"/>
      <c r="N9100" s="87"/>
      <c r="O9100" s="9"/>
    </row>
    <row r="9101" spans="2:15">
      <c r="B9101" s="32"/>
      <c r="C9101" s="11"/>
      <c r="D9101" s="44"/>
      <c r="E9101" s="44"/>
      <c r="F9101" s="28" t="s">
        <v>184</v>
      </c>
      <c r="G9101" s="88" t="s">
        <v>185</v>
      </c>
      <c r="H9101" s="88"/>
      <c r="I9101" s="88"/>
      <c r="J9101" s="88"/>
      <c r="K9101" s="88"/>
      <c r="L9101" s="88"/>
      <c r="M9101" s="88"/>
      <c r="N9101" s="88"/>
      <c r="O9101" s="9"/>
    </row>
    <row r="9102" spans="2:15">
      <c r="B9102" s="3"/>
      <c r="C9102" s="4"/>
      <c r="D9102" s="45"/>
      <c r="E9102" s="45"/>
      <c r="F9102" s="4"/>
      <c r="G9102" s="4"/>
      <c r="H9102" s="4"/>
      <c r="I9102" s="4"/>
      <c r="J9102" s="4"/>
      <c r="K9102" s="4"/>
      <c r="L9102" s="4"/>
      <c r="M9102" s="4"/>
      <c r="N9102" s="4"/>
      <c r="O9102" s="5"/>
    </row>
    <row r="9103" spans="2:15">
      <c r="B9103" s="6" t="s">
        <v>186</v>
      </c>
      <c r="C9103" s="89" t="s">
        <v>187</v>
      </c>
      <c r="D9103" s="90"/>
      <c r="E9103" s="7" t="s">
        <v>3</v>
      </c>
      <c r="F9103" s="7" t="s">
        <v>188</v>
      </c>
      <c r="G9103" s="7"/>
      <c r="H9103" s="10"/>
      <c r="I9103" s="7"/>
      <c r="J9103" s="11"/>
      <c r="K9103" s="11"/>
      <c r="L9103" s="11"/>
      <c r="M9103" s="11"/>
      <c r="N9103" s="11"/>
      <c r="O9103" s="9"/>
    </row>
    <row r="9104" spans="2:15">
      <c r="B9104" s="3"/>
      <c r="C9104" s="4"/>
      <c r="D9104" s="45"/>
      <c r="E9104" s="45"/>
      <c r="F9104" s="4"/>
      <c r="G9104" s="4"/>
      <c r="H9104" s="4"/>
      <c r="I9104" s="4"/>
      <c r="J9104" s="4"/>
      <c r="K9104" s="4"/>
      <c r="L9104" s="4"/>
      <c r="M9104" s="4"/>
      <c r="N9104" s="4"/>
      <c r="O9104" s="5"/>
    </row>
    <row r="9105" spans="2:15">
      <c r="B9105" s="6" t="s">
        <v>189</v>
      </c>
      <c r="C9105" s="7" t="s">
        <v>190</v>
      </c>
      <c r="D9105" s="7"/>
      <c r="E9105" s="38" t="s">
        <v>3</v>
      </c>
      <c r="F9105" s="28">
        <v>5</v>
      </c>
      <c r="G9105" s="11"/>
      <c r="H9105" s="11"/>
      <c r="I9105" s="11"/>
      <c r="J9105" s="7"/>
      <c r="K9105" s="11"/>
      <c r="L9105" s="11"/>
      <c r="M9105" s="11"/>
      <c r="N9105" s="11"/>
      <c r="O9105" s="9"/>
    </row>
    <row r="9106" spans="2:15">
      <c r="B9106" s="46"/>
      <c r="C9106" s="47"/>
      <c r="D9106" s="48"/>
      <c r="E9106" s="48"/>
      <c r="F9106" s="49"/>
      <c r="G9106" s="49"/>
      <c r="H9106" s="49"/>
      <c r="I9106" s="49"/>
      <c r="J9106" s="49"/>
      <c r="K9106" s="49"/>
      <c r="L9106" s="49"/>
      <c r="M9106" s="49"/>
      <c r="N9106" s="49"/>
      <c r="O9106" s="50"/>
    </row>
    <row r="9109" spans="2:15">
      <c r="K9109" s="55" t="s">
        <v>98</v>
      </c>
    </row>
    <row r="9110" spans="2:15">
      <c r="K9110" s="56" t="s">
        <v>644</v>
      </c>
    </row>
    <row r="9111" spans="2:15">
      <c r="K9111" s="58"/>
    </row>
    <row r="9112" spans="2:15">
      <c r="K9112" s="58"/>
    </row>
    <row r="9113" spans="2:15">
      <c r="K9113" s="58"/>
    </row>
    <row r="9114" spans="2:15">
      <c r="K9114" s="84" t="s">
        <v>645</v>
      </c>
    </row>
    <row r="9115" spans="2:15">
      <c r="K9115" s="57" t="s">
        <v>646</v>
      </c>
    </row>
    <row r="9202" spans="2:15">
      <c r="B9202" s="120" t="s">
        <v>0</v>
      </c>
      <c r="C9202" s="121"/>
      <c r="D9202" s="121"/>
      <c r="E9202" s="121"/>
      <c r="F9202" s="121"/>
      <c r="G9202" s="121"/>
      <c r="H9202" s="121"/>
      <c r="I9202" s="121"/>
      <c r="J9202" s="121"/>
      <c r="K9202" s="121"/>
      <c r="L9202" s="121"/>
      <c r="M9202" s="121"/>
      <c r="N9202" s="121"/>
      <c r="O9202" s="1"/>
    </row>
    <row r="9203" spans="2:15">
      <c r="B9203" s="3"/>
      <c r="C9203" s="4"/>
      <c r="D9203" s="4"/>
      <c r="E9203" s="4"/>
      <c r="F9203" s="4"/>
      <c r="G9203" s="4"/>
      <c r="H9203" s="4"/>
      <c r="I9203" s="4"/>
      <c r="J9203" s="4"/>
      <c r="K9203" s="4"/>
      <c r="L9203" s="4"/>
      <c r="M9203" s="4"/>
      <c r="N9203" s="4"/>
      <c r="O9203" s="5"/>
    </row>
    <row r="9204" spans="2:15">
      <c r="B9204" s="6" t="s">
        <v>1</v>
      </c>
      <c r="C9204" s="7" t="s">
        <v>2</v>
      </c>
      <c r="D9204" s="7"/>
      <c r="E9204" s="8" t="s">
        <v>3</v>
      </c>
      <c r="F9204" s="94" t="s">
        <v>260</v>
      </c>
      <c r="G9204" s="94"/>
      <c r="H9204" s="94"/>
      <c r="I9204" s="94"/>
      <c r="J9204" s="94"/>
      <c r="K9204" s="94"/>
      <c r="L9204" s="94"/>
      <c r="M9204" s="94"/>
      <c r="N9204" s="94"/>
      <c r="O9204" s="9"/>
    </row>
    <row r="9205" spans="2:15">
      <c r="B9205" s="6"/>
      <c r="C9205" s="7"/>
      <c r="D9205" s="7"/>
      <c r="E9205" s="8"/>
      <c r="F9205" s="7"/>
      <c r="G9205" s="7"/>
      <c r="H9205" s="7"/>
      <c r="I9205" s="7"/>
      <c r="J9205" s="7"/>
      <c r="K9205" s="7"/>
      <c r="L9205" s="7"/>
      <c r="M9205" s="7"/>
      <c r="N9205" s="7"/>
      <c r="O9205" s="9"/>
    </row>
    <row r="9206" spans="2:15">
      <c r="B9206" s="6" t="s">
        <v>4</v>
      </c>
      <c r="C9206" s="7" t="s">
        <v>5</v>
      </c>
      <c r="D9206" s="7"/>
      <c r="E9206" s="8" t="s">
        <v>3</v>
      </c>
      <c r="F9206" s="94"/>
      <c r="G9206" s="94"/>
      <c r="H9206" s="94"/>
      <c r="I9206" s="94"/>
      <c r="J9206" s="94"/>
      <c r="K9206" s="94"/>
      <c r="L9206" s="94"/>
      <c r="M9206" s="94"/>
      <c r="N9206" s="94"/>
      <c r="O9206" s="9"/>
    </row>
    <row r="9207" spans="2:15">
      <c r="B9207" s="6"/>
      <c r="C9207" s="7"/>
      <c r="D9207" s="7"/>
      <c r="E9207" s="8"/>
      <c r="F9207" s="7"/>
      <c r="G9207" s="7"/>
      <c r="H9207" s="7"/>
      <c r="I9207" s="7"/>
      <c r="J9207" s="7"/>
      <c r="K9207" s="7"/>
      <c r="L9207" s="7"/>
      <c r="M9207" s="7"/>
      <c r="N9207" s="7"/>
      <c r="O9207" s="9"/>
    </row>
    <row r="9208" spans="2:15">
      <c r="B9208" s="6" t="s">
        <v>6</v>
      </c>
      <c r="C9208" s="7" t="s">
        <v>7</v>
      </c>
      <c r="D9208" s="7"/>
      <c r="E9208" s="8" t="s">
        <v>3</v>
      </c>
      <c r="F9208" s="94" t="s">
        <v>8</v>
      </c>
      <c r="G9208" s="94"/>
      <c r="H9208" s="94"/>
      <c r="I9208" s="94"/>
      <c r="J9208" s="94"/>
      <c r="K9208" s="94"/>
      <c r="L9208" s="94"/>
      <c r="M9208" s="94"/>
      <c r="N9208" s="94"/>
      <c r="O9208" s="9"/>
    </row>
    <row r="9209" spans="2:15">
      <c r="B9209" s="6"/>
      <c r="C9209" s="7" t="s">
        <v>9</v>
      </c>
      <c r="D9209" s="11" t="s">
        <v>10</v>
      </c>
      <c r="E9209" s="8" t="s">
        <v>3</v>
      </c>
      <c r="F9209" s="94" t="s">
        <v>11</v>
      </c>
      <c r="G9209" s="94"/>
      <c r="H9209" s="94"/>
      <c r="I9209" s="94"/>
      <c r="J9209" s="94"/>
      <c r="K9209" s="94"/>
      <c r="L9209" s="94"/>
      <c r="M9209" s="94"/>
      <c r="N9209" s="94"/>
      <c r="O9209" s="9"/>
    </row>
    <row r="9210" spans="2:15">
      <c r="B9210" s="6"/>
      <c r="C9210" s="7" t="s">
        <v>12</v>
      </c>
      <c r="D9210" s="11" t="s">
        <v>13</v>
      </c>
      <c r="E9210" s="8" t="s">
        <v>3</v>
      </c>
      <c r="F9210" s="94" t="s">
        <v>11</v>
      </c>
      <c r="G9210" s="94"/>
      <c r="H9210" s="94"/>
      <c r="I9210" s="94"/>
      <c r="J9210" s="94"/>
      <c r="K9210" s="94"/>
      <c r="L9210" s="94"/>
      <c r="M9210" s="94"/>
      <c r="N9210" s="94"/>
      <c r="O9210" s="9"/>
    </row>
    <row r="9211" spans="2:15">
      <c r="B9211" s="6"/>
      <c r="C9211" s="7" t="s">
        <v>14</v>
      </c>
      <c r="D9211" s="11" t="s">
        <v>15</v>
      </c>
      <c r="E9211" s="8" t="s">
        <v>3</v>
      </c>
      <c r="F9211" s="94" t="s">
        <v>261</v>
      </c>
      <c r="G9211" s="94"/>
      <c r="H9211" s="94"/>
      <c r="I9211" s="94"/>
      <c r="J9211" s="94"/>
      <c r="K9211" s="94"/>
      <c r="L9211" s="94"/>
      <c r="M9211" s="94"/>
      <c r="N9211" s="94"/>
      <c r="O9211" s="9"/>
    </row>
    <row r="9212" spans="2:15">
      <c r="B9212" s="6"/>
      <c r="C9212" s="7" t="s">
        <v>17</v>
      </c>
      <c r="D9212" s="11" t="s">
        <v>18</v>
      </c>
      <c r="E9212" s="8" t="s">
        <v>3</v>
      </c>
      <c r="F9212" s="94" t="s">
        <v>441</v>
      </c>
      <c r="G9212" s="94"/>
      <c r="H9212" s="94"/>
      <c r="I9212" s="94"/>
      <c r="J9212" s="94"/>
      <c r="K9212" s="94"/>
      <c r="L9212" s="94"/>
      <c r="M9212" s="94"/>
      <c r="N9212" s="94"/>
      <c r="O9212" s="9"/>
    </row>
    <row r="9213" spans="2:15">
      <c r="B9213" s="6"/>
      <c r="C9213" s="7" t="s">
        <v>20</v>
      </c>
      <c r="D9213" s="11" t="s">
        <v>21</v>
      </c>
      <c r="E9213" s="8" t="s">
        <v>3</v>
      </c>
      <c r="F9213" s="94" t="s">
        <v>262</v>
      </c>
      <c r="G9213" s="94"/>
      <c r="H9213" s="94"/>
      <c r="I9213" s="94"/>
      <c r="J9213" s="94"/>
      <c r="K9213" s="94"/>
      <c r="L9213" s="94"/>
      <c r="M9213" s="94"/>
      <c r="N9213" s="94"/>
      <c r="O9213" s="9"/>
    </row>
    <row r="9214" spans="2:15">
      <c r="B9214" s="6"/>
      <c r="C9214" s="7" t="s">
        <v>22</v>
      </c>
      <c r="D9214" s="11" t="s">
        <v>23</v>
      </c>
      <c r="E9214" s="8" t="s">
        <v>3</v>
      </c>
      <c r="F9214" s="112" t="s">
        <v>11</v>
      </c>
      <c r="G9214" s="112"/>
      <c r="H9214" s="112"/>
      <c r="I9214" s="94"/>
      <c r="J9214" s="94"/>
      <c r="K9214" s="94"/>
      <c r="L9214" s="94"/>
      <c r="M9214" s="94"/>
      <c r="N9214" s="94"/>
      <c r="O9214" s="9"/>
    </row>
    <row r="9215" spans="2:15">
      <c r="B9215" s="6"/>
      <c r="C9215" s="7" t="s">
        <v>24</v>
      </c>
      <c r="D9215" s="11" t="s">
        <v>25</v>
      </c>
      <c r="E9215" s="8" t="s">
        <v>3</v>
      </c>
      <c r="F9215" s="112" t="s">
        <v>11</v>
      </c>
      <c r="G9215" s="112"/>
      <c r="H9215" s="112"/>
      <c r="I9215" s="94"/>
      <c r="J9215" s="94"/>
      <c r="K9215" s="94"/>
      <c r="L9215" s="94"/>
      <c r="M9215" s="94"/>
      <c r="N9215" s="94"/>
      <c r="O9215" s="9"/>
    </row>
    <row r="9216" spans="2:15">
      <c r="B9216" s="6"/>
      <c r="C9216" s="7"/>
      <c r="D9216" s="11"/>
      <c r="E9216" s="8"/>
      <c r="F9216" s="12"/>
      <c r="G9216" s="12"/>
      <c r="H9216" s="12"/>
      <c r="I9216" s="7"/>
      <c r="J9216" s="7"/>
      <c r="K9216" s="7"/>
      <c r="L9216" s="7"/>
      <c r="M9216" s="7"/>
      <c r="N9216" s="7"/>
      <c r="O9216" s="9"/>
    </row>
    <row r="9217" spans="2:15" ht="31.8" customHeight="1">
      <c r="B9217" s="6" t="s">
        <v>26</v>
      </c>
      <c r="C9217" s="7" t="s">
        <v>27</v>
      </c>
      <c r="D9217" s="7"/>
      <c r="E9217" s="8" t="s">
        <v>3</v>
      </c>
      <c r="F9217" s="89" t="s">
        <v>537</v>
      </c>
      <c r="G9217" s="89"/>
      <c r="H9217" s="89"/>
      <c r="I9217" s="89"/>
      <c r="J9217" s="89"/>
      <c r="K9217" s="89"/>
      <c r="L9217" s="89"/>
      <c r="M9217" s="89"/>
      <c r="N9217" s="89"/>
      <c r="O9217" s="9"/>
    </row>
    <row r="9218" spans="2:15">
      <c r="B9218" s="6"/>
      <c r="C9218" s="7"/>
      <c r="D9218" s="7"/>
      <c r="E9218" s="8"/>
      <c r="F9218" s="13"/>
      <c r="G9218" s="13"/>
      <c r="H9218" s="13"/>
      <c r="I9218" s="13"/>
      <c r="J9218" s="13"/>
      <c r="K9218" s="13"/>
      <c r="L9218" s="13"/>
      <c r="M9218" s="13"/>
      <c r="N9218" s="13"/>
      <c r="O9218" s="9"/>
    </row>
    <row r="9219" spans="2:15">
      <c r="B9219" s="6" t="s">
        <v>28</v>
      </c>
      <c r="C9219" s="7" t="s">
        <v>29</v>
      </c>
      <c r="D9219" s="7"/>
      <c r="E9219" s="8" t="s">
        <v>3</v>
      </c>
      <c r="F9219" s="113"/>
      <c r="G9219" s="113"/>
      <c r="H9219" s="113"/>
      <c r="I9219" s="113"/>
      <c r="J9219" s="113"/>
      <c r="K9219" s="113"/>
      <c r="L9219" s="113"/>
      <c r="M9219" s="113"/>
      <c r="N9219" s="113"/>
      <c r="O9219" s="9"/>
    </row>
    <row r="9220" spans="2:15">
      <c r="B9220" s="6"/>
      <c r="C9220" s="7" t="s">
        <v>9</v>
      </c>
      <c r="D9220" s="11" t="s">
        <v>30</v>
      </c>
      <c r="E9220" s="8" t="s">
        <v>31</v>
      </c>
      <c r="F9220" s="88" t="s">
        <v>264</v>
      </c>
      <c r="G9220" s="88"/>
      <c r="H9220" s="88"/>
      <c r="I9220" s="88"/>
      <c r="J9220" s="88"/>
      <c r="K9220" s="88"/>
      <c r="L9220" s="88"/>
      <c r="M9220" s="88"/>
      <c r="N9220" s="88"/>
      <c r="O9220" s="9"/>
    </row>
    <row r="9221" spans="2:15">
      <c r="B9221" s="6"/>
      <c r="C9221" s="7" t="s">
        <v>12</v>
      </c>
      <c r="D9221" s="11" t="s">
        <v>32</v>
      </c>
      <c r="E9221" s="8" t="s">
        <v>3</v>
      </c>
      <c r="F9221" s="7" t="s">
        <v>33</v>
      </c>
      <c r="G9221" s="7" t="s">
        <v>265</v>
      </c>
      <c r="H9221" s="7"/>
      <c r="I9221" s="7"/>
      <c r="J9221" s="7"/>
      <c r="K9221" s="7"/>
      <c r="L9221" s="7"/>
      <c r="M9221" s="7"/>
      <c r="N9221" s="7"/>
      <c r="O9221" s="9"/>
    </row>
    <row r="9222" spans="2:15">
      <c r="B9222" s="6"/>
      <c r="C9222" s="7"/>
      <c r="D9222" s="11"/>
      <c r="E9222" s="8"/>
      <c r="F9222" s="7" t="s">
        <v>34</v>
      </c>
      <c r="G9222" s="7" t="s">
        <v>35</v>
      </c>
      <c r="H9222" s="7"/>
      <c r="I9222" s="7"/>
      <c r="J9222" s="7"/>
      <c r="K9222" s="7"/>
      <c r="L9222" s="7"/>
      <c r="M9222" s="7"/>
      <c r="N9222" s="7"/>
      <c r="O9222" s="9"/>
    </row>
    <row r="9223" spans="2:15">
      <c r="B9223" s="6"/>
      <c r="C9223" s="7"/>
      <c r="D9223" s="11"/>
      <c r="E9223" s="8"/>
      <c r="F9223" s="7" t="s">
        <v>6</v>
      </c>
      <c r="G9223" s="7" t="s">
        <v>36</v>
      </c>
      <c r="H9223" s="7"/>
      <c r="I9223" s="7"/>
      <c r="J9223" s="7"/>
      <c r="K9223" s="7"/>
      <c r="L9223" s="7"/>
      <c r="M9223" s="7"/>
      <c r="N9223" s="7"/>
      <c r="O9223" s="9"/>
    </row>
    <row r="9224" spans="2:15">
      <c r="B9224" s="6"/>
      <c r="C9224" s="7" t="s">
        <v>14</v>
      </c>
      <c r="D9224" s="11" t="s">
        <v>37</v>
      </c>
      <c r="E9224" s="8" t="s">
        <v>3</v>
      </c>
      <c r="F9224" s="88"/>
      <c r="G9224" s="88"/>
      <c r="H9224" s="88"/>
      <c r="I9224" s="88"/>
      <c r="J9224" s="88"/>
      <c r="K9224" s="88"/>
      <c r="L9224" s="88"/>
      <c r="M9224" s="88"/>
      <c r="N9224" s="88"/>
      <c r="O9224" s="9"/>
    </row>
    <row r="9225" spans="2:15">
      <c r="B9225" s="6"/>
      <c r="C9225" s="7"/>
      <c r="D9225" s="11"/>
      <c r="E9225" s="8"/>
      <c r="F9225" s="13"/>
      <c r="G9225" s="13"/>
      <c r="H9225" s="13"/>
      <c r="I9225" s="13"/>
      <c r="J9225" s="13"/>
      <c r="K9225" s="13"/>
      <c r="L9225" s="13"/>
      <c r="M9225" s="13"/>
      <c r="N9225" s="13"/>
      <c r="O9225" s="9"/>
    </row>
    <row r="9226" spans="2:15">
      <c r="B9226" s="6" t="s">
        <v>38</v>
      </c>
      <c r="C9226" s="7" t="s">
        <v>39</v>
      </c>
      <c r="D9226" s="7"/>
      <c r="E9226" s="11" t="s">
        <v>3</v>
      </c>
      <c r="F9226" s="11"/>
      <c r="G9226" s="11"/>
      <c r="H9226" s="11"/>
      <c r="I9226" s="11"/>
      <c r="J9226" s="11"/>
      <c r="K9226" s="11"/>
      <c r="L9226" s="11"/>
      <c r="M9226" s="11"/>
      <c r="N9226" s="11"/>
      <c r="O9226" s="9"/>
    </row>
    <row r="9227" spans="2:15" ht="46.8">
      <c r="B9227" s="14"/>
      <c r="C9227" s="15" t="s">
        <v>40</v>
      </c>
      <c r="D9227" s="105" t="s">
        <v>41</v>
      </c>
      <c r="E9227" s="106"/>
      <c r="F9227" s="106"/>
      <c r="G9227" s="106"/>
      <c r="H9227" s="106"/>
      <c r="I9227" s="107"/>
      <c r="J9227" s="16" t="s">
        <v>42</v>
      </c>
      <c r="K9227" s="16" t="s">
        <v>43</v>
      </c>
      <c r="L9227" s="16" t="s">
        <v>44</v>
      </c>
      <c r="M9227" s="16" t="s">
        <v>45</v>
      </c>
      <c r="N9227" s="16" t="s">
        <v>46</v>
      </c>
      <c r="O9227" s="5"/>
    </row>
    <row r="9228" spans="2:15" ht="34.950000000000003" customHeight="1">
      <c r="B9228" s="6"/>
      <c r="C9228" s="64">
        <v>1</v>
      </c>
      <c r="D9228" s="114" t="s">
        <v>278</v>
      </c>
      <c r="E9228" s="115"/>
      <c r="F9228" s="116"/>
      <c r="G9228" s="116"/>
      <c r="H9228" s="116"/>
      <c r="I9228" s="117"/>
      <c r="J9228" s="17" t="s">
        <v>47</v>
      </c>
      <c r="K9228" s="18">
        <f>48*1</f>
        <v>48</v>
      </c>
      <c r="L9228" s="19">
        <v>5</v>
      </c>
      <c r="M9228" s="20">
        <f>K9228*L9228</f>
        <v>240</v>
      </c>
      <c r="N9228" s="21">
        <f>M9228/1250</f>
        <v>0.192</v>
      </c>
      <c r="O9228" s="9"/>
    </row>
    <row r="9229" spans="2:15" ht="34.950000000000003" customHeight="1">
      <c r="B9229" s="6"/>
      <c r="C9229" s="64">
        <v>2</v>
      </c>
      <c r="D9229" s="114" t="s">
        <v>279</v>
      </c>
      <c r="E9229" s="115"/>
      <c r="F9229" s="116"/>
      <c r="G9229" s="116"/>
      <c r="H9229" s="116"/>
      <c r="I9229" s="117"/>
      <c r="J9229" s="23" t="s">
        <v>266</v>
      </c>
      <c r="K9229" s="18">
        <f t="shared" ref="K9229:K9233" si="119">48*1</f>
        <v>48</v>
      </c>
      <c r="L9229" s="19">
        <v>5</v>
      </c>
      <c r="M9229" s="20">
        <f t="shared" ref="M9229" si="120">K9229*L9229</f>
        <v>240</v>
      </c>
      <c r="N9229" s="21">
        <f t="shared" ref="N9229" si="121">M9229/1250</f>
        <v>0.192</v>
      </c>
      <c r="O9229" s="9"/>
    </row>
    <row r="9230" spans="2:15" ht="34.950000000000003" customHeight="1">
      <c r="B9230" s="6"/>
      <c r="C9230" s="64">
        <v>3</v>
      </c>
      <c r="D9230" s="114" t="s">
        <v>280</v>
      </c>
      <c r="E9230" s="115"/>
      <c r="F9230" s="116"/>
      <c r="G9230" s="116"/>
      <c r="H9230" s="116"/>
      <c r="I9230" s="117"/>
      <c r="J9230" s="17" t="s">
        <v>47</v>
      </c>
      <c r="K9230" s="18">
        <f t="shared" si="119"/>
        <v>48</v>
      </c>
      <c r="L9230" s="19">
        <v>5</v>
      </c>
      <c r="M9230" s="24">
        <f>K9230*L9230</f>
        <v>240</v>
      </c>
      <c r="N9230" s="21">
        <f>M9230/1250</f>
        <v>0.192</v>
      </c>
      <c r="O9230" s="9"/>
    </row>
    <row r="9231" spans="2:15" ht="34.950000000000003" customHeight="1">
      <c r="B9231" s="6"/>
      <c r="C9231" s="64">
        <v>4</v>
      </c>
      <c r="D9231" s="114" t="s">
        <v>281</v>
      </c>
      <c r="E9231" s="115"/>
      <c r="F9231" s="116"/>
      <c r="G9231" s="116"/>
      <c r="H9231" s="116"/>
      <c r="I9231" s="117"/>
      <c r="J9231" s="17" t="s">
        <v>47</v>
      </c>
      <c r="K9231" s="18">
        <f t="shared" si="119"/>
        <v>48</v>
      </c>
      <c r="L9231" s="19">
        <v>5</v>
      </c>
      <c r="M9231" s="20">
        <f>K9231*L9231</f>
        <v>240</v>
      </c>
      <c r="N9231" s="21">
        <f>M9231/1250</f>
        <v>0.192</v>
      </c>
      <c r="O9231" s="9"/>
    </row>
    <row r="9232" spans="2:15" ht="34.950000000000003" customHeight="1">
      <c r="B9232" s="6"/>
      <c r="C9232" s="64">
        <v>5</v>
      </c>
      <c r="D9232" s="114" t="s">
        <v>282</v>
      </c>
      <c r="E9232" s="115"/>
      <c r="F9232" s="116"/>
      <c r="G9232" s="116"/>
      <c r="H9232" s="116"/>
      <c r="I9232" s="117"/>
      <c r="J9232" s="17" t="s">
        <v>47</v>
      </c>
      <c r="K9232" s="18">
        <f t="shared" si="119"/>
        <v>48</v>
      </c>
      <c r="L9232" s="19">
        <v>5</v>
      </c>
      <c r="M9232" s="20">
        <f t="shared" ref="M9232:M9233" si="122">K9232*L9232</f>
        <v>240</v>
      </c>
      <c r="N9232" s="21">
        <f t="shared" ref="N9232:N9233" si="123">M9232/1250</f>
        <v>0.192</v>
      </c>
      <c r="O9232" s="9"/>
    </row>
    <row r="9233" spans="2:15" ht="34.950000000000003" customHeight="1">
      <c r="B9233" s="6"/>
      <c r="C9233" s="64">
        <v>6</v>
      </c>
      <c r="D9233" s="114" t="s">
        <v>283</v>
      </c>
      <c r="E9233" s="115"/>
      <c r="F9233" s="116"/>
      <c r="G9233" s="116"/>
      <c r="H9233" s="116"/>
      <c r="I9233" s="117"/>
      <c r="J9233" s="17" t="s">
        <v>267</v>
      </c>
      <c r="K9233" s="18">
        <f t="shared" si="119"/>
        <v>48</v>
      </c>
      <c r="L9233" s="19">
        <v>5</v>
      </c>
      <c r="M9233" s="20">
        <f t="shared" si="122"/>
        <v>240</v>
      </c>
      <c r="N9233" s="21">
        <f t="shared" si="123"/>
        <v>0.192</v>
      </c>
      <c r="O9233" s="9"/>
    </row>
    <row r="9234" spans="2:15">
      <c r="B9234" s="14"/>
      <c r="C9234" s="118" t="s">
        <v>48</v>
      </c>
      <c r="D9234" s="119"/>
      <c r="E9234" s="119"/>
      <c r="F9234" s="119"/>
      <c r="G9234" s="119"/>
      <c r="H9234" s="119"/>
      <c r="I9234" s="119"/>
      <c r="J9234" s="119"/>
      <c r="K9234" s="119"/>
      <c r="L9234" s="119"/>
      <c r="M9234" s="25">
        <f>SUM(M9228:M9233)</f>
        <v>1440</v>
      </c>
      <c r="N9234" s="26">
        <f>SUM(N9228:N9233)</f>
        <v>1.1519999999999999</v>
      </c>
      <c r="O9234" s="5"/>
    </row>
    <row r="9235" spans="2:15">
      <c r="B9235" s="14"/>
      <c r="C9235" s="118" t="s">
        <v>49</v>
      </c>
      <c r="D9235" s="119"/>
      <c r="E9235" s="119"/>
      <c r="F9235" s="119"/>
      <c r="G9235" s="119"/>
      <c r="H9235" s="119"/>
      <c r="I9235" s="119"/>
      <c r="J9235" s="119"/>
      <c r="K9235" s="119"/>
      <c r="L9235" s="119"/>
      <c r="M9235" s="119"/>
      <c r="N9235" s="27" t="str">
        <f>ROUND(N9234,0)&amp;" Orang"</f>
        <v>1 Orang</v>
      </c>
      <c r="O9235" s="5"/>
    </row>
    <row r="9236" spans="2:15">
      <c r="B9236" s="14"/>
      <c r="C9236" s="4"/>
      <c r="D9236" s="4"/>
      <c r="E9236" s="4"/>
      <c r="F9236" s="4"/>
      <c r="G9236" s="4"/>
      <c r="H9236" s="4"/>
      <c r="I9236" s="4"/>
      <c r="J9236" s="4"/>
      <c r="K9236" s="4"/>
      <c r="L9236" s="4"/>
      <c r="M9236" s="4"/>
      <c r="N9236" s="4"/>
      <c r="O9236" s="5"/>
    </row>
    <row r="9237" spans="2:15">
      <c r="B9237" s="6" t="s">
        <v>50</v>
      </c>
      <c r="C9237" s="7" t="s">
        <v>51</v>
      </c>
      <c r="D9237" s="7"/>
      <c r="E9237" s="8" t="s">
        <v>3</v>
      </c>
      <c r="F9237" s="88"/>
      <c r="G9237" s="88"/>
      <c r="H9237" s="88"/>
      <c r="I9237" s="88"/>
      <c r="J9237" s="88"/>
      <c r="K9237" s="88"/>
      <c r="L9237" s="88"/>
      <c r="M9237" s="88"/>
      <c r="N9237" s="88"/>
      <c r="O9237" s="9"/>
    </row>
    <row r="9238" spans="2:15">
      <c r="B9238" s="6"/>
      <c r="C9238" s="28">
        <v>1</v>
      </c>
      <c r="D9238" s="88" t="s">
        <v>268</v>
      </c>
      <c r="E9238" s="110"/>
      <c r="F9238" s="110"/>
      <c r="G9238" s="110"/>
      <c r="H9238" s="110"/>
      <c r="I9238" s="110"/>
      <c r="J9238" s="110"/>
      <c r="K9238" s="110"/>
      <c r="L9238" s="110"/>
      <c r="M9238" s="110"/>
      <c r="N9238" s="110"/>
      <c r="O9238" s="9"/>
    </row>
    <row r="9239" spans="2:15">
      <c r="B9239" s="6"/>
      <c r="C9239" s="28">
        <v>2</v>
      </c>
      <c r="D9239" s="88" t="s">
        <v>269</v>
      </c>
      <c r="E9239" s="111"/>
      <c r="F9239" s="111"/>
      <c r="G9239" s="111"/>
      <c r="H9239" s="111"/>
      <c r="I9239" s="111"/>
      <c r="J9239" s="111"/>
      <c r="K9239" s="111"/>
      <c r="L9239" s="111"/>
      <c r="M9239" s="111"/>
      <c r="N9239" s="111"/>
      <c r="O9239" s="9"/>
    </row>
    <row r="9240" spans="2:15">
      <c r="B9240" s="6"/>
      <c r="C9240" s="28">
        <v>3</v>
      </c>
      <c r="D9240" s="88" t="s">
        <v>270</v>
      </c>
      <c r="E9240" s="111"/>
      <c r="F9240" s="111"/>
      <c r="G9240" s="111"/>
      <c r="H9240" s="111"/>
      <c r="I9240" s="111"/>
      <c r="J9240" s="111"/>
      <c r="K9240" s="111"/>
      <c r="L9240" s="111"/>
      <c r="M9240" s="111"/>
      <c r="N9240" s="111"/>
      <c r="O9240" s="9"/>
    </row>
    <row r="9241" spans="2:15">
      <c r="B9241" s="6"/>
      <c r="C9241" s="28">
        <v>4</v>
      </c>
      <c r="D9241" s="88" t="s">
        <v>271</v>
      </c>
      <c r="E9241" s="111"/>
      <c r="F9241" s="111"/>
      <c r="G9241" s="111"/>
      <c r="H9241" s="111"/>
      <c r="I9241" s="111"/>
      <c r="J9241" s="111"/>
      <c r="K9241" s="111"/>
      <c r="L9241" s="111"/>
      <c r="M9241" s="111"/>
      <c r="N9241" s="111"/>
      <c r="O9241" s="9"/>
    </row>
    <row r="9242" spans="2:15">
      <c r="B9242" s="6"/>
      <c r="C9242" s="28">
        <v>5</v>
      </c>
      <c r="D9242" s="88" t="s">
        <v>272</v>
      </c>
      <c r="E9242" s="111"/>
      <c r="F9242" s="111"/>
      <c r="G9242" s="111"/>
      <c r="H9242" s="111"/>
      <c r="I9242" s="111"/>
      <c r="J9242" s="111"/>
      <c r="K9242" s="111"/>
      <c r="L9242" s="111"/>
      <c r="M9242" s="111"/>
      <c r="N9242" s="111"/>
      <c r="O9242" s="9"/>
    </row>
    <row r="9243" spans="2:15">
      <c r="B9243" s="6"/>
      <c r="C9243" s="28">
        <v>6</v>
      </c>
      <c r="D9243" s="88" t="s">
        <v>273</v>
      </c>
      <c r="E9243" s="111"/>
      <c r="F9243" s="111"/>
      <c r="G9243" s="111"/>
      <c r="H9243" s="111"/>
      <c r="I9243" s="111"/>
      <c r="J9243" s="111"/>
      <c r="K9243" s="111"/>
      <c r="L9243" s="111"/>
      <c r="M9243" s="111"/>
      <c r="N9243" s="111"/>
      <c r="O9243" s="9"/>
    </row>
    <row r="9244" spans="2:15">
      <c r="B9244" s="14"/>
      <c r="C9244" s="4"/>
      <c r="D9244" s="11"/>
      <c r="E9244" s="11"/>
      <c r="F9244" s="11"/>
      <c r="G9244" s="11"/>
      <c r="H9244" s="11"/>
      <c r="I9244" s="11"/>
      <c r="J9244" s="11"/>
      <c r="K9244" s="11"/>
      <c r="L9244" s="11"/>
      <c r="M9244" s="11"/>
      <c r="N9244" s="11"/>
      <c r="O9244" s="5"/>
    </row>
    <row r="9245" spans="2:15">
      <c r="B9245" s="6" t="s">
        <v>58</v>
      </c>
      <c r="C9245" s="7" t="s">
        <v>59</v>
      </c>
      <c r="D9245" s="7"/>
      <c r="E9245" s="11" t="s">
        <v>3</v>
      </c>
      <c r="F9245" s="11"/>
      <c r="G9245" s="11"/>
      <c r="H9245" s="11"/>
      <c r="I9245" s="11"/>
      <c r="J9245" s="11"/>
      <c r="K9245" s="11"/>
      <c r="L9245" s="11"/>
      <c r="M9245" s="11"/>
      <c r="N9245" s="11"/>
      <c r="O9245" s="9"/>
    </row>
    <row r="9246" spans="2:15">
      <c r="B9246" s="14"/>
      <c r="C9246" s="15" t="s">
        <v>40</v>
      </c>
      <c r="D9246" s="105" t="s">
        <v>59</v>
      </c>
      <c r="E9246" s="106"/>
      <c r="F9246" s="106"/>
      <c r="G9246" s="106"/>
      <c r="H9246" s="106"/>
      <c r="I9246" s="107"/>
      <c r="J9246" s="105" t="s">
        <v>60</v>
      </c>
      <c r="K9246" s="108"/>
      <c r="L9246" s="108"/>
      <c r="M9246" s="108"/>
      <c r="N9246" s="109"/>
      <c r="O9246" s="5"/>
    </row>
    <row r="9247" spans="2:15">
      <c r="B9247" s="3"/>
      <c r="C9247" s="29">
        <v>1</v>
      </c>
      <c r="D9247" s="98" t="s">
        <v>61</v>
      </c>
      <c r="E9247" s="99"/>
      <c r="F9247" s="99"/>
      <c r="G9247" s="99"/>
      <c r="H9247" s="99"/>
      <c r="I9247" s="100"/>
      <c r="J9247" s="98" t="s">
        <v>62</v>
      </c>
      <c r="K9247" s="99"/>
      <c r="L9247" s="99"/>
      <c r="M9247" s="99"/>
      <c r="N9247" s="100"/>
      <c r="O9247" s="5"/>
    </row>
    <row r="9248" spans="2:15">
      <c r="B9248" s="3"/>
      <c r="C9248" s="29">
        <v>2</v>
      </c>
      <c r="D9248" s="98" t="s">
        <v>63</v>
      </c>
      <c r="E9248" s="99"/>
      <c r="F9248" s="99"/>
      <c r="G9248" s="99"/>
      <c r="H9248" s="99"/>
      <c r="I9248" s="100"/>
      <c r="J9248" s="98" t="s">
        <v>64</v>
      </c>
      <c r="K9248" s="99"/>
      <c r="L9248" s="99"/>
      <c r="M9248" s="99"/>
      <c r="N9248" s="100"/>
      <c r="O9248" s="5"/>
    </row>
    <row r="9249" spans="2:15">
      <c r="B9249" s="3"/>
      <c r="C9249" s="29">
        <v>3</v>
      </c>
      <c r="D9249" s="98" t="s">
        <v>65</v>
      </c>
      <c r="E9249" s="99"/>
      <c r="F9249" s="99"/>
      <c r="G9249" s="99"/>
      <c r="H9249" s="99"/>
      <c r="I9249" s="100"/>
      <c r="J9249" s="98" t="s">
        <v>66</v>
      </c>
      <c r="K9249" s="99"/>
      <c r="L9249" s="99"/>
      <c r="M9249" s="99"/>
      <c r="N9249" s="100"/>
      <c r="O9249" s="5"/>
    </row>
    <row r="9250" spans="2:15">
      <c r="B9250" s="3"/>
      <c r="C9250" s="29">
        <v>4</v>
      </c>
      <c r="D9250" s="98" t="s">
        <v>67</v>
      </c>
      <c r="E9250" s="99"/>
      <c r="F9250" s="99"/>
      <c r="G9250" s="99"/>
      <c r="H9250" s="99"/>
      <c r="I9250" s="100"/>
      <c r="J9250" s="98" t="s">
        <v>68</v>
      </c>
      <c r="K9250" s="99"/>
      <c r="L9250" s="99"/>
      <c r="M9250" s="99"/>
      <c r="N9250" s="100"/>
      <c r="O9250" s="5"/>
    </row>
    <row r="9251" spans="2:15">
      <c r="B9251" s="3"/>
      <c r="C9251" s="29">
        <v>5</v>
      </c>
      <c r="D9251" s="98" t="s">
        <v>69</v>
      </c>
      <c r="E9251" s="99"/>
      <c r="F9251" s="99"/>
      <c r="G9251" s="99"/>
      <c r="H9251" s="99"/>
      <c r="I9251" s="100"/>
      <c r="J9251" s="98" t="s">
        <v>70</v>
      </c>
      <c r="K9251" s="99"/>
      <c r="L9251" s="99"/>
      <c r="M9251" s="99"/>
      <c r="N9251" s="100"/>
      <c r="O9251" s="5"/>
    </row>
    <row r="9252" spans="2:15">
      <c r="B9252" s="3"/>
      <c r="C9252" s="4"/>
      <c r="D9252" s="4"/>
      <c r="E9252" s="4"/>
      <c r="F9252" s="30"/>
      <c r="G9252" s="30"/>
      <c r="H9252" s="30"/>
      <c r="I9252" s="30"/>
      <c r="J9252" s="30"/>
      <c r="K9252" s="30"/>
      <c r="L9252" s="30"/>
      <c r="M9252" s="30"/>
      <c r="N9252" s="30"/>
      <c r="O9252" s="5"/>
    </row>
    <row r="9253" spans="2:15">
      <c r="B9253" s="6" t="s">
        <v>71</v>
      </c>
      <c r="C9253" s="7" t="s">
        <v>72</v>
      </c>
      <c r="D9253" s="11"/>
      <c r="E9253" s="11" t="s">
        <v>3</v>
      </c>
      <c r="F9253" s="11"/>
      <c r="G9253" s="11"/>
      <c r="H9253" s="11"/>
      <c r="I9253" s="11"/>
      <c r="J9253" s="11"/>
      <c r="K9253" s="11"/>
      <c r="L9253" s="11"/>
      <c r="M9253" s="11"/>
      <c r="N9253" s="11"/>
      <c r="O9253" s="9"/>
    </row>
    <row r="9254" spans="2:15">
      <c r="B9254" s="14"/>
      <c r="C9254" s="15" t="s">
        <v>40</v>
      </c>
      <c r="D9254" s="105" t="s">
        <v>72</v>
      </c>
      <c r="E9254" s="106"/>
      <c r="F9254" s="106"/>
      <c r="G9254" s="106"/>
      <c r="H9254" s="106"/>
      <c r="I9254" s="107"/>
      <c r="J9254" s="105" t="s">
        <v>60</v>
      </c>
      <c r="K9254" s="108"/>
      <c r="L9254" s="108"/>
      <c r="M9254" s="108"/>
      <c r="N9254" s="109"/>
      <c r="O9254" s="5"/>
    </row>
    <row r="9255" spans="2:15">
      <c r="B9255" s="3"/>
      <c r="C9255" s="29">
        <v>1</v>
      </c>
      <c r="D9255" s="98" t="s">
        <v>61</v>
      </c>
      <c r="E9255" s="99"/>
      <c r="F9255" s="99"/>
      <c r="G9255" s="99"/>
      <c r="H9255" s="99"/>
      <c r="I9255" s="100"/>
      <c r="J9255" s="98" t="s">
        <v>62</v>
      </c>
      <c r="K9255" s="99"/>
      <c r="L9255" s="99"/>
      <c r="M9255" s="99"/>
      <c r="N9255" s="100"/>
      <c r="O9255" s="5"/>
    </row>
    <row r="9256" spans="2:15">
      <c r="B9256" s="3"/>
      <c r="C9256" s="29">
        <v>2</v>
      </c>
      <c r="D9256" s="98" t="s">
        <v>65</v>
      </c>
      <c r="E9256" s="99"/>
      <c r="F9256" s="99"/>
      <c r="G9256" s="99"/>
      <c r="H9256" s="99"/>
      <c r="I9256" s="100"/>
      <c r="J9256" s="98" t="s">
        <v>66</v>
      </c>
      <c r="K9256" s="99"/>
      <c r="L9256" s="99"/>
      <c r="M9256" s="99"/>
      <c r="N9256" s="100"/>
      <c r="O9256" s="5"/>
    </row>
    <row r="9257" spans="2:15">
      <c r="B9257" s="3"/>
      <c r="C9257" s="29">
        <v>3</v>
      </c>
      <c r="D9257" s="98" t="s">
        <v>73</v>
      </c>
      <c r="E9257" s="99"/>
      <c r="F9257" s="99"/>
      <c r="G9257" s="99"/>
      <c r="H9257" s="99"/>
      <c r="I9257" s="100"/>
      <c r="J9257" s="98" t="s">
        <v>66</v>
      </c>
      <c r="K9257" s="99"/>
      <c r="L9257" s="99"/>
      <c r="M9257" s="99"/>
      <c r="N9257" s="100"/>
      <c r="O9257" s="5"/>
    </row>
    <row r="9258" spans="2:15">
      <c r="B9258" s="3"/>
      <c r="C9258" s="29">
        <v>4</v>
      </c>
      <c r="D9258" s="98" t="s">
        <v>74</v>
      </c>
      <c r="E9258" s="99"/>
      <c r="F9258" s="99"/>
      <c r="G9258" s="99"/>
      <c r="H9258" s="99"/>
      <c r="I9258" s="100"/>
      <c r="J9258" s="98" t="s">
        <v>75</v>
      </c>
      <c r="K9258" s="99"/>
      <c r="L9258" s="99"/>
      <c r="M9258" s="99"/>
      <c r="N9258" s="100"/>
      <c r="O9258" s="5"/>
    </row>
    <row r="9259" spans="2:15">
      <c r="B9259" s="3"/>
      <c r="C9259" s="29">
        <v>5</v>
      </c>
      <c r="D9259" s="98" t="s">
        <v>76</v>
      </c>
      <c r="E9259" s="99"/>
      <c r="F9259" s="99"/>
      <c r="G9259" s="99"/>
      <c r="H9259" s="99"/>
      <c r="I9259" s="100"/>
      <c r="J9259" s="98" t="s">
        <v>77</v>
      </c>
      <c r="K9259" s="99"/>
      <c r="L9259" s="99"/>
      <c r="M9259" s="99"/>
      <c r="N9259" s="100"/>
      <c r="O9259" s="5"/>
    </row>
    <row r="9260" spans="2:15">
      <c r="B9260" s="3"/>
      <c r="C9260" s="4"/>
      <c r="D9260" s="4"/>
      <c r="E9260" s="4"/>
      <c r="F9260" s="4"/>
      <c r="G9260" s="4"/>
      <c r="H9260" s="4"/>
      <c r="I9260" s="4"/>
      <c r="J9260" s="4"/>
      <c r="K9260" s="4"/>
      <c r="L9260" s="4"/>
      <c r="M9260" s="4"/>
      <c r="N9260" s="4"/>
      <c r="O9260" s="5"/>
    </row>
    <row r="9261" spans="2:15">
      <c r="B9261" s="6" t="s">
        <v>78</v>
      </c>
      <c r="C9261" s="7" t="s">
        <v>79</v>
      </c>
      <c r="D9261" s="7"/>
      <c r="E9261" s="8" t="s">
        <v>3</v>
      </c>
      <c r="F9261" s="11"/>
      <c r="G9261" s="11"/>
      <c r="H9261" s="11"/>
      <c r="I9261" s="11"/>
      <c r="J9261" s="11"/>
      <c r="K9261" s="11"/>
      <c r="L9261" s="11"/>
      <c r="M9261" s="11"/>
      <c r="N9261" s="11"/>
      <c r="O9261" s="9"/>
    </row>
    <row r="9262" spans="2:15">
      <c r="B9262" s="14"/>
      <c r="C9262" s="31" t="s">
        <v>40</v>
      </c>
      <c r="D9262" s="102" t="s">
        <v>80</v>
      </c>
      <c r="E9262" s="103"/>
      <c r="F9262" s="103"/>
      <c r="G9262" s="103"/>
      <c r="H9262" s="103"/>
      <c r="I9262" s="103"/>
      <c r="J9262" s="103"/>
      <c r="K9262" s="103"/>
      <c r="L9262" s="103"/>
      <c r="M9262" s="103"/>
      <c r="N9262" s="104"/>
      <c r="O9262" s="5"/>
    </row>
    <row r="9263" spans="2:15">
      <c r="B9263" s="6"/>
      <c r="C9263" s="29">
        <v>1</v>
      </c>
      <c r="D9263" s="98" t="s">
        <v>81</v>
      </c>
      <c r="E9263" s="99"/>
      <c r="F9263" s="99"/>
      <c r="G9263" s="99"/>
      <c r="H9263" s="99"/>
      <c r="I9263" s="99"/>
      <c r="J9263" s="99"/>
      <c r="K9263" s="99"/>
      <c r="L9263" s="99"/>
      <c r="M9263" s="99"/>
      <c r="N9263" s="100"/>
      <c r="O9263" s="9"/>
    </row>
    <row r="9264" spans="2:15">
      <c r="B9264" s="6"/>
      <c r="C9264" s="29">
        <v>2</v>
      </c>
      <c r="D9264" s="98" t="s">
        <v>82</v>
      </c>
      <c r="E9264" s="99"/>
      <c r="F9264" s="99"/>
      <c r="G9264" s="99"/>
      <c r="H9264" s="99"/>
      <c r="I9264" s="99"/>
      <c r="J9264" s="99"/>
      <c r="K9264" s="99"/>
      <c r="L9264" s="99"/>
      <c r="M9264" s="99"/>
      <c r="N9264" s="100"/>
      <c r="O9264" s="9"/>
    </row>
    <row r="9265" spans="2:15">
      <c r="B9265" s="32"/>
      <c r="C9265" s="29">
        <v>3</v>
      </c>
      <c r="D9265" s="98" t="s">
        <v>83</v>
      </c>
      <c r="E9265" s="99"/>
      <c r="F9265" s="99"/>
      <c r="G9265" s="99"/>
      <c r="H9265" s="99"/>
      <c r="I9265" s="99"/>
      <c r="J9265" s="99"/>
      <c r="K9265" s="99"/>
      <c r="L9265" s="99"/>
      <c r="M9265" s="99"/>
      <c r="N9265" s="100"/>
      <c r="O9265" s="33"/>
    </row>
    <row r="9266" spans="2:15">
      <c r="B9266" s="32"/>
      <c r="C9266" s="29">
        <v>4</v>
      </c>
      <c r="D9266" s="98" t="s">
        <v>84</v>
      </c>
      <c r="E9266" s="99"/>
      <c r="F9266" s="99"/>
      <c r="G9266" s="99"/>
      <c r="H9266" s="99"/>
      <c r="I9266" s="99"/>
      <c r="J9266" s="99"/>
      <c r="K9266" s="99"/>
      <c r="L9266" s="99"/>
      <c r="M9266" s="99"/>
      <c r="N9266" s="100"/>
      <c r="O9266" s="33"/>
    </row>
    <row r="9267" spans="2:15">
      <c r="B9267" s="32"/>
      <c r="C9267" s="29">
        <v>5</v>
      </c>
      <c r="D9267" s="98" t="s">
        <v>85</v>
      </c>
      <c r="E9267" s="99"/>
      <c r="F9267" s="99"/>
      <c r="G9267" s="99"/>
      <c r="H9267" s="99"/>
      <c r="I9267" s="99"/>
      <c r="J9267" s="99"/>
      <c r="K9267" s="99"/>
      <c r="L9267" s="99"/>
      <c r="M9267" s="99"/>
      <c r="N9267" s="100"/>
      <c r="O9267" s="9"/>
    </row>
    <row r="9268" spans="2:15">
      <c r="B9268" s="3"/>
      <c r="C9268" s="4"/>
      <c r="D9268" s="4"/>
      <c r="E9268" s="34"/>
      <c r="F9268" s="101"/>
      <c r="G9268" s="101"/>
      <c r="H9268" s="101"/>
      <c r="I9268" s="101"/>
      <c r="J9268" s="101"/>
      <c r="K9268" s="101"/>
      <c r="L9268" s="101"/>
      <c r="M9268" s="101"/>
      <c r="N9268" s="101"/>
      <c r="O9268" s="5"/>
    </row>
    <row r="9269" spans="2:15">
      <c r="B9269" s="6" t="s">
        <v>86</v>
      </c>
      <c r="C9269" s="7" t="s">
        <v>87</v>
      </c>
      <c r="D9269" s="7"/>
      <c r="E9269" s="8" t="s">
        <v>3</v>
      </c>
      <c r="F9269" s="11"/>
      <c r="G9269" s="11"/>
      <c r="H9269" s="11"/>
      <c r="I9269" s="11"/>
      <c r="J9269" s="11"/>
      <c r="K9269" s="11"/>
      <c r="L9269" s="11"/>
      <c r="M9269" s="11"/>
      <c r="N9269" s="11"/>
      <c r="O9269" s="9"/>
    </row>
    <row r="9270" spans="2:15">
      <c r="B9270" s="14"/>
      <c r="C9270" s="31" t="s">
        <v>40</v>
      </c>
      <c r="D9270" s="102" t="s">
        <v>80</v>
      </c>
      <c r="E9270" s="103"/>
      <c r="F9270" s="103"/>
      <c r="G9270" s="103"/>
      <c r="H9270" s="103"/>
      <c r="I9270" s="103"/>
      <c r="J9270" s="103"/>
      <c r="K9270" s="103"/>
      <c r="L9270" s="103"/>
      <c r="M9270" s="103"/>
      <c r="N9270" s="104"/>
      <c r="O9270" s="5"/>
    </row>
    <row r="9271" spans="2:15">
      <c r="B9271" s="6"/>
      <c r="C9271" s="29">
        <v>1</v>
      </c>
      <c r="D9271" s="98" t="s">
        <v>88</v>
      </c>
      <c r="E9271" s="99"/>
      <c r="F9271" s="99"/>
      <c r="G9271" s="99"/>
      <c r="H9271" s="99"/>
      <c r="I9271" s="99"/>
      <c r="J9271" s="99"/>
      <c r="K9271" s="99"/>
      <c r="L9271" s="99"/>
      <c r="M9271" s="99"/>
      <c r="N9271" s="100"/>
      <c r="O9271" s="9"/>
    </row>
    <row r="9272" spans="2:15">
      <c r="B9272" s="6"/>
      <c r="C9272" s="29">
        <v>2</v>
      </c>
      <c r="D9272" s="98" t="s">
        <v>89</v>
      </c>
      <c r="E9272" s="99"/>
      <c r="F9272" s="99"/>
      <c r="G9272" s="99"/>
      <c r="H9272" s="99"/>
      <c r="I9272" s="99"/>
      <c r="J9272" s="99"/>
      <c r="K9272" s="99"/>
      <c r="L9272" s="99"/>
      <c r="M9272" s="99"/>
      <c r="N9272" s="100"/>
      <c r="O9272" s="9"/>
    </row>
    <row r="9273" spans="2:15">
      <c r="B9273" s="32"/>
      <c r="C9273" s="29">
        <v>3</v>
      </c>
      <c r="D9273" s="98" t="s">
        <v>90</v>
      </c>
      <c r="E9273" s="99"/>
      <c r="F9273" s="99"/>
      <c r="G9273" s="99"/>
      <c r="H9273" s="99"/>
      <c r="I9273" s="99"/>
      <c r="J9273" s="99"/>
      <c r="K9273" s="99"/>
      <c r="L9273" s="99"/>
      <c r="M9273" s="99"/>
      <c r="N9273" s="100"/>
      <c r="O9273" s="33"/>
    </row>
    <row r="9274" spans="2:15">
      <c r="B9274" s="32"/>
      <c r="C9274" s="29">
        <v>4</v>
      </c>
      <c r="D9274" s="98" t="s">
        <v>91</v>
      </c>
      <c r="E9274" s="99"/>
      <c r="F9274" s="99"/>
      <c r="G9274" s="99"/>
      <c r="H9274" s="99"/>
      <c r="I9274" s="99"/>
      <c r="J9274" s="99"/>
      <c r="K9274" s="99"/>
      <c r="L9274" s="99"/>
      <c r="M9274" s="99"/>
      <c r="N9274" s="100"/>
      <c r="O9274" s="33"/>
    </row>
    <row r="9275" spans="2:15">
      <c r="B9275" s="32"/>
      <c r="C9275" s="29">
        <v>5</v>
      </c>
      <c r="D9275" s="98" t="s">
        <v>92</v>
      </c>
      <c r="E9275" s="99"/>
      <c r="F9275" s="99"/>
      <c r="G9275" s="99"/>
      <c r="H9275" s="99"/>
      <c r="I9275" s="99"/>
      <c r="J9275" s="99"/>
      <c r="K9275" s="99"/>
      <c r="L9275" s="99"/>
      <c r="M9275" s="99"/>
      <c r="N9275" s="100"/>
      <c r="O9275" s="9"/>
    </row>
    <row r="9276" spans="2:15">
      <c r="B9276" s="32"/>
      <c r="C9276" s="28"/>
      <c r="D9276" s="13"/>
      <c r="E9276" s="35"/>
      <c r="F9276" s="35"/>
      <c r="G9276" s="35"/>
      <c r="H9276" s="35"/>
      <c r="I9276" s="35"/>
      <c r="J9276" s="35"/>
      <c r="K9276" s="35"/>
      <c r="L9276" s="35"/>
      <c r="M9276" s="35"/>
      <c r="N9276" s="35"/>
      <c r="O9276" s="9"/>
    </row>
    <row r="9277" spans="2:15">
      <c r="B9277" s="6" t="s">
        <v>93</v>
      </c>
      <c r="C9277" s="7" t="s">
        <v>94</v>
      </c>
      <c r="D9277" s="7"/>
      <c r="E9277" s="8" t="s">
        <v>3</v>
      </c>
      <c r="F9277" s="11"/>
      <c r="G9277" s="11"/>
      <c r="H9277" s="11"/>
      <c r="I9277" s="11"/>
      <c r="J9277" s="11"/>
      <c r="K9277" s="11"/>
      <c r="L9277" s="11"/>
      <c r="M9277" s="11"/>
      <c r="N9277" s="11"/>
      <c r="O9277" s="9"/>
    </row>
    <row r="9278" spans="2:15">
      <c r="B9278" s="14"/>
      <c r="C9278" s="31" t="s">
        <v>40</v>
      </c>
      <c r="D9278" s="95" t="s">
        <v>95</v>
      </c>
      <c r="E9278" s="96"/>
      <c r="F9278" s="96"/>
      <c r="G9278" s="96"/>
      <c r="H9278" s="97"/>
      <c r="I9278" s="95" t="s">
        <v>96</v>
      </c>
      <c r="J9278" s="96"/>
      <c r="K9278" s="97"/>
      <c r="L9278" s="95" t="s">
        <v>97</v>
      </c>
      <c r="M9278" s="96"/>
      <c r="N9278" s="97"/>
      <c r="O9278" s="5"/>
    </row>
    <row r="9279" spans="2:15">
      <c r="B9279" s="14"/>
      <c r="C9279" s="29">
        <v>1</v>
      </c>
      <c r="D9279" s="91" t="s">
        <v>98</v>
      </c>
      <c r="E9279" s="92"/>
      <c r="F9279" s="92"/>
      <c r="G9279" s="92"/>
      <c r="H9279" s="93"/>
      <c r="I9279" s="91" t="s">
        <v>99</v>
      </c>
      <c r="J9279" s="92"/>
      <c r="K9279" s="93"/>
      <c r="L9279" s="91" t="s">
        <v>100</v>
      </c>
      <c r="M9279" s="92"/>
      <c r="N9279" s="93"/>
      <c r="O9279" s="5"/>
    </row>
    <row r="9280" spans="2:15">
      <c r="B9280" s="14"/>
      <c r="C9280" s="29">
        <v>2</v>
      </c>
      <c r="D9280" s="91" t="s">
        <v>274</v>
      </c>
      <c r="E9280" s="92"/>
      <c r="F9280" s="92"/>
      <c r="G9280" s="92"/>
      <c r="H9280" s="93"/>
      <c r="I9280" s="91" t="s">
        <v>99</v>
      </c>
      <c r="J9280" s="92"/>
      <c r="K9280" s="93"/>
      <c r="L9280" s="91" t="s">
        <v>100</v>
      </c>
      <c r="M9280" s="92"/>
      <c r="N9280" s="93"/>
      <c r="O9280" s="5"/>
    </row>
    <row r="9281" spans="2:15">
      <c r="B9281" s="14"/>
      <c r="C9281" s="29">
        <v>3</v>
      </c>
      <c r="D9281" s="91" t="s">
        <v>262</v>
      </c>
      <c r="E9281" s="92"/>
      <c r="F9281" s="92"/>
      <c r="G9281" s="92"/>
      <c r="H9281" s="93"/>
      <c r="I9281" s="91" t="s">
        <v>99</v>
      </c>
      <c r="J9281" s="92"/>
      <c r="K9281" s="93"/>
      <c r="L9281" s="91" t="s">
        <v>275</v>
      </c>
      <c r="M9281" s="92"/>
      <c r="N9281" s="93"/>
      <c r="O9281" s="5"/>
    </row>
    <row r="9282" spans="2:15">
      <c r="B9282" s="3"/>
      <c r="C9282" s="4"/>
      <c r="D9282" s="4"/>
      <c r="E9282" s="4"/>
      <c r="F9282" s="4"/>
      <c r="G9282" s="4"/>
      <c r="H9282" s="4"/>
      <c r="I9282" s="4"/>
      <c r="J9282" s="4"/>
      <c r="K9282" s="4"/>
      <c r="L9282" s="4"/>
      <c r="M9282" s="4"/>
      <c r="N9282" s="4"/>
      <c r="O9282" s="5"/>
    </row>
    <row r="9283" spans="2:15">
      <c r="B9283" s="6" t="s">
        <v>102</v>
      </c>
      <c r="C9283" s="7" t="s">
        <v>103</v>
      </c>
      <c r="D9283" s="7"/>
      <c r="E9283" s="7" t="s">
        <v>3</v>
      </c>
      <c r="F9283" s="7"/>
      <c r="G9283" s="7"/>
      <c r="H9283" s="7"/>
      <c r="I9283" s="11"/>
      <c r="J9283" s="11"/>
      <c r="K9283" s="11"/>
      <c r="L9283" s="11"/>
      <c r="M9283" s="11"/>
      <c r="N9283" s="11"/>
      <c r="O9283" s="9"/>
    </row>
    <row r="9284" spans="2:15">
      <c r="B9284" s="14"/>
      <c r="C9284" s="31" t="s">
        <v>40</v>
      </c>
      <c r="D9284" s="95" t="s">
        <v>104</v>
      </c>
      <c r="E9284" s="96"/>
      <c r="F9284" s="96"/>
      <c r="G9284" s="96"/>
      <c r="H9284" s="96"/>
      <c r="I9284" s="96"/>
      <c r="J9284" s="97"/>
      <c r="K9284" s="95" t="s">
        <v>105</v>
      </c>
      <c r="L9284" s="96"/>
      <c r="M9284" s="96"/>
      <c r="N9284" s="97"/>
      <c r="O9284" s="5"/>
    </row>
    <row r="9285" spans="2:15">
      <c r="B9285" s="6"/>
      <c r="C9285" s="29">
        <v>1</v>
      </c>
      <c r="D9285" s="91" t="s">
        <v>106</v>
      </c>
      <c r="E9285" s="92"/>
      <c r="F9285" s="92"/>
      <c r="G9285" s="92"/>
      <c r="H9285" s="92"/>
      <c r="I9285" s="92"/>
      <c r="J9285" s="93"/>
      <c r="K9285" s="91" t="s">
        <v>107</v>
      </c>
      <c r="L9285" s="92"/>
      <c r="M9285" s="92"/>
      <c r="N9285" s="93"/>
      <c r="O9285" s="9"/>
    </row>
    <row r="9286" spans="2:15">
      <c r="B9286" s="6"/>
      <c r="C9286" s="29">
        <v>2</v>
      </c>
      <c r="D9286" s="91" t="s">
        <v>108</v>
      </c>
      <c r="E9286" s="92"/>
      <c r="F9286" s="92"/>
      <c r="G9286" s="92"/>
      <c r="H9286" s="92"/>
      <c r="I9286" s="92"/>
      <c r="J9286" s="93"/>
      <c r="K9286" s="91" t="s">
        <v>109</v>
      </c>
      <c r="L9286" s="92"/>
      <c r="M9286" s="92"/>
      <c r="N9286" s="93"/>
      <c r="O9286" s="9"/>
    </row>
    <row r="9287" spans="2:15">
      <c r="B9287" s="6"/>
      <c r="C9287" s="29">
        <v>3</v>
      </c>
      <c r="D9287" s="91" t="s">
        <v>110</v>
      </c>
      <c r="E9287" s="92"/>
      <c r="F9287" s="92"/>
      <c r="G9287" s="92"/>
      <c r="H9287" s="92"/>
      <c r="I9287" s="92"/>
      <c r="J9287" s="93"/>
      <c r="K9287" s="91" t="s">
        <v>111</v>
      </c>
      <c r="L9287" s="92"/>
      <c r="M9287" s="92"/>
      <c r="N9287" s="93"/>
      <c r="O9287" s="9"/>
    </row>
    <row r="9288" spans="2:15">
      <c r="B9288" s="6"/>
      <c r="C9288" s="29">
        <v>4</v>
      </c>
      <c r="D9288" s="91" t="s">
        <v>112</v>
      </c>
      <c r="E9288" s="92"/>
      <c r="F9288" s="92"/>
      <c r="G9288" s="92"/>
      <c r="H9288" s="92"/>
      <c r="I9288" s="92"/>
      <c r="J9288" s="93"/>
      <c r="K9288" s="91" t="s">
        <v>113</v>
      </c>
      <c r="L9288" s="92"/>
      <c r="M9288" s="92"/>
      <c r="N9288" s="93"/>
      <c r="O9288" s="9"/>
    </row>
    <row r="9289" spans="2:15">
      <c r="B9289" s="6"/>
      <c r="C9289" s="29">
        <v>5</v>
      </c>
      <c r="D9289" s="91" t="s">
        <v>114</v>
      </c>
      <c r="E9289" s="92"/>
      <c r="F9289" s="92"/>
      <c r="G9289" s="92"/>
      <c r="H9289" s="92"/>
      <c r="I9289" s="92"/>
      <c r="J9289" s="93"/>
      <c r="K9289" s="91" t="s">
        <v>115</v>
      </c>
      <c r="L9289" s="92"/>
      <c r="M9289" s="92"/>
      <c r="N9289" s="93"/>
      <c r="O9289" s="9"/>
    </row>
    <row r="9290" spans="2:15">
      <c r="B9290" s="6"/>
      <c r="C9290" s="29">
        <v>6</v>
      </c>
      <c r="D9290" s="91" t="s">
        <v>116</v>
      </c>
      <c r="E9290" s="92"/>
      <c r="F9290" s="92"/>
      <c r="G9290" s="92"/>
      <c r="H9290" s="92"/>
      <c r="I9290" s="92"/>
      <c r="J9290" s="93"/>
      <c r="K9290" s="91" t="s">
        <v>117</v>
      </c>
      <c r="L9290" s="92"/>
      <c r="M9290" s="92"/>
      <c r="N9290" s="93"/>
      <c r="O9290" s="9"/>
    </row>
    <row r="9291" spans="2:15">
      <c r="B9291" s="6"/>
      <c r="C9291" s="29">
        <v>7</v>
      </c>
      <c r="D9291" s="91" t="s">
        <v>118</v>
      </c>
      <c r="E9291" s="92"/>
      <c r="F9291" s="92"/>
      <c r="G9291" s="92"/>
      <c r="H9291" s="92"/>
      <c r="I9291" s="92"/>
      <c r="J9291" s="93"/>
      <c r="K9291" s="91" t="s">
        <v>119</v>
      </c>
      <c r="L9291" s="92"/>
      <c r="M9291" s="92"/>
      <c r="N9291" s="93"/>
      <c r="O9291" s="9"/>
    </row>
    <row r="9292" spans="2:15">
      <c r="B9292" s="6"/>
      <c r="C9292" s="29">
        <v>8</v>
      </c>
      <c r="D9292" s="91" t="s">
        <v>120</v>
      </c>
      <c r="E9292" s="92"/>
      <c r="F9292" s="92"/>
      <c r="G9292" s="92"/>
      <c r="H9292" s="92"/>
      <c r="I9292" s="92"/>
      <c r="J9292" s="93"/>
      <c r="K9292" s="91" t="s">
        <v>121</v>
      </c>
      <c r="L9292" s="92"/>
      <c r="M9292" s="92"/>
      <c r="N9292" s="93"/>
      <c r="O9292" s="9"/>
    </row>
    <row r="9293" spans="2:15">
      <c r="B9293" s="6"/>
      <c r="C9293" s="29">
        <v>9</v>
      </c>
      <c r="D9293" s="91" t="s">
        <v>122</v>
      </c>
      <c r="E9293" s="92"/>
      <c r="F9293" s="92"/>
      <c r="G9293" s="92"/>
      <c r="H9293" s="92"/>
      <c r="I9293" s="92"/>
      <c r="J9293" s="93"/>
      <c r="K9293" s="91" t="s">
        <v>123</v>
      </c>
      <c r="L9293" s="92"/>
      <c r="M9293" s="92"/>
      <c r="N9293" s="93"/>
      <c r="O9293" s="9"/>
    </row>
    <row r="9294" spans="2:15">
      <c r="B9294" s="14"/>
      <c r="C9294" s="36"/>
      <c r="D9294" s="36"/>
      <c r="E9294" s="36"/>
      <c r="F9294" s="36"/>
      <c r="G9294" s="36"/>
      <c r="H9294" s="36"/>
      <c r="I9294" s="4"/>
      <c r="J9294" s="4"/>
      <c r="K9294" s="4"/>
      <c r="L9294" s="4"/>
      <c r="M9294" s="4"/>
      <c r="N9294" s="4"/>
      <c r="O9294" s="5"/>
    </row>
    <row r="9295" spans="2:15">
      <c r="B9295" s="6" t="s">
        <v>124</v>
      </c>
      <c r="C9295" s="94" t="s">
        <v>125</v>
      </c>
      <c r="D9295" s="94"/>
      <c r="E9295" s="11" t="s">
        <v>3</v>
      </c>
      <c r="F9295" s="11"/>
      <c r="G9295" s="11"/>
      <c r="H9295" s="11"/>
      <c r="I9295" s="11"/>
      <c r="J9295" s="11"/>
      <c r="K9295" s="11"/>
      <c r="L9295" s="11"/>
      <c r="M9295" s="11"/>
      <c r="N9295" s="11"/>
      <c r="O9295" s="9"/>
    </row>
    <row r="9296" spans="2:15">
      <c r="B9296" s="14"/>
      <c r="C9296" s="37" t="s">
        <v>40</v>
      </c>
      <c r="D9296" s="122" t="s">
        <v>126</v>
      </c>
      <c r="E9296" s="123"/>
      <c r="F9296" s="123"/>
      <c r="G9296" s="123"/>
      <c r="H9296" s="123"/>
      <c r="I9296" s="123"/>
      <c r="J9296" s="124"/>
      <c r="K9296" s="122" t="s">
        <v>127</v>
      </c>
      <c r="L9296" s="123"/>
      <c r="M9296" s="123"/>
      <c r="N9296" s="124"/>
      <c r="O9296" s="5"/>
    </row>
    <row r="9297" spans="2:15">
      <c r="B9297" s="6"/>
      <c r="C9297" s="29">
        <v>1</v>
      </c>
      <c r="D9297" s="91" t="s">
        <v>11</v>
      </c>
      <c r="E9297" s="92"/>
      <c r="F9297" s="92"/>
      <c r="G9297" s="92"/>
      <c r="H9297" s="92"/>
      <c r="I9297" s="92"/>
      <c r="J9297" s="93"/>
      <c r="K9297" s="91" t="s">
        <v>11</v>
      </c>
      <c r="L9297" s="92"/>
      <c r="M9297" s="92"/>
      <c r="N9297" s="93"/>
      <c r="O9297" s="9"/>
    </row>
    <row r="9298" spans="2:15">
      <c r="B9298" s="6"/>
      <c r="C9298" s="29">
        <v>2</v>
      </c>
      <c r="D9298" s="91" t="s">
        <v>11</v>
      </c>
      <c r="E9298" s="92"/>
      <c r="F9298" s="92"/>
      <c r="G9298" s="92"/>
      <c r="H9298" s="92"/>
      <c r="I9298" s="92"/>
      <c r="J9298" s="93"/>
      <c r="K9298" s="91" t="s">
        <v>11</v>
      </c>
      <c r="L9298" s="92"/>
      <c r="M9298" s="92"/>
      <c r="N9298" s="93"/>
      <c r="O9298" s="9"/>
    </row>
    <row r="9299" spans="2:15">
      <c r="B9299" s="3"/>
      <c r="C9299" s="4"/>
      <c r="D9299" s="4"/>
      <c r="E9299" s="4"/>
      <c r="F9299" s="30"/>
      <c r="G9299" s="30"/>
      <c r="H9299" s="30"/>
      <c r="I9299" s="30"/>
      <c r="J9299" s="30"/>
      <c r="K9299" s="30"/>
      <c r="L9299" s="30"/>
      <c r="M9299" s="30"/>
      <c r="N9299" s="30"/>
      <c r="O9299" s="5"/>
    </row>
    <row r="9300" spans="2:15">
      <c r="B9300" s="6" t="s">
        <v>128</v>
      </c>
      <c r="C9300" s="7" t="s">
        <v>129</v>
      </c>
      <c r="D9300" s="7"/>
      <c r="E9300" s="7" t="s">
        <v>3</v>
      </c>
      <c r="F9300" s="7"/>
      <c r="G9300" s="7"/>
      <c r="H9300" s="7"/>
      <c r="I9300" s="11"/>
      <c r="J9300" s="11"/>
      <c r="K9300" s="11"/>
      <c r="L9300" s="11"/>
      <c r="M9300" s="11"/>
      <c r="N9300" s="11"/>
      <c r="O9300" s="9"/>
    </row>
    <row r="9301" spans="2:15">
      <c r="B9301" s="32"/>
      <c r="C9301" s="7" t="s">
        <v>9</v>
      </c>
      <c r="D9301" s="38" t="s">
        <v>130</v>
      </c>
      <c r="E9301" s="38" t="s">
        <v>3</v>
      </c>
      <c r="F9301" s="88" t="s">
        <v>276</v>
      </c>
      <c r="G9301" s="88"/>
      <c r="H9301" s="87"/>
      <c r="I9301" s="87"/>
      <c r="J9301" s="87"/>
      <c r="K9301" s="87"/>
      <c r="L9301" s="87"/>
      <c r="M9301" s="87"/>
      <c r="N9301" s="87"/>
      <c r="O9301" s="9"/>
    </row>
    <row r="9302" spans="2:15">
      <c r="B9302" s="32"/>
      <c r="C9302" s="7" t="s">
        <v>12</v>
      </c>
      <c r="D9302" s="38" t="s">
        <v>132</v>
      </c>
      <c r="E9302" s="38" t="s">
        <v>3</v>
      </c>
      <c r="F9302" s="11" t="s">
        <v>133</v>
      </c>
      <c r="G9302" s="88" t="s">
        <v>134</v>
      </c>
      <c r="H9302" s="87"/>
      <c r="I9302" s="87"/>
      <c r="J9302" s="87"/>
      <c r="K9302" s="87"/>
      <c r="L9302" s="87"/>
      <c r="M9302" s="87"/>
      <c r="N9302" s="87"/>
      <c r="O9302" s="9"/>
    </row>
    <row r="9303" spans="2:15">
      <c r="B9303" s="32"/>
      <c r="C9303" s="7"/>
      <c r="D9303" s="38"/>
      <c r="E9303" s="38"/>
      <c r="F9303" s="11" t="s">
        <v>135</v>
      </c>
      <c r="G9303" s="87" t="s">
        <v>136</v>
      </c>
      <c r="H9303" s="87"/>
      <c r="I9303" s="87"/>
      <c r="J9303" s="87"/>
      <c r="K9303" s="87"/>
      <c r="L9303" s="87"/>
      <c r="M9303" s="87"/>
      <c r="N9303" s="87"/>
      <c r="O9303" s="9"/>
    </row>
    <row r="9304" spans="2:15">
      <c r="B9304" s="32"/>
      <c r="C9304" s="7"/>
      <c r="D9304" s="38"/>
      <c r="E9304" s="38"/>
      <c r="F9304" s="11" t="s">
        <v>137</v>
      </c>
      <c r="G9304" s="87" t="s">
        <v>138</v>
      </c>
      <c r="H9304" s="87"/>
      <c r="I9304" s="87"/>
      <c r="J9304" s="87"/>
      <c r="K9304" s="87"/>
      <c r="L9304" s="87"/>
      <c r="M9304" s="87"/>
      <c r="N9304" s="87"/>
      <c r="O9304" s="9"/>
    </row>
    <row r="9305" spans="2:15">
      <c r="B9305" s="32"/>
      <c r="C9305" s="7"/>
      <c r="D9305" s="38"/>
      <c r="E9305" s="38"/>
      <c r="F9305" s="11" t="s">
        <v>139</v>
      </c>
      <c r="G9305" s="87" t="s">
        <v>140</v>
      </c>
      <c r="H9305" s="87"/>
      <c r="I9305" s="87"/>
      <c r="J9305" s="87"/>
      <c r="K9305" s="87"/>
      <c r="L9305" s="87"/>
      <c r="M9305" s="87"/>
      <c r="N9305" s="87"/>
      <c r="O9305" s="9"/>
    </row>
    <row r="9306" spans="2:15">
      <c r="B9306" s="32"/>
      <c r="C9306" s="7" t="s">
        <v>14</v>
      </c>
      <c r="D9306" s="39" t="s">
        <v>141</v>
      </c>
      <c r="E9306" s="38" t="s">
        <v>3</v>
      </c>
      <c r="F9306" s="11" t="s">
        <v>142</v>
      </c>
      <c r="G9306" s="88" t="s">
        <v>143</v>
      </c>
      <c r="H9306" s="87"/>
      <c r="I9306" s="87"/>
      <c r="J9306" s="87"/>
      <c r="K9306" s="87"/>
      <c r="L9306" s="87"/>
      <c r="M9306" s="87"/>
      <c r="N9306" s="87"/>
      <c r="O9306" s="9"/>
    </row>
    <row r="9307" spans="2:15">
      <c r="B9307" s="32"/>
      <c r="C9307" s="7"/>
      <c r="D9307" s="39"/>
      <c r="E9307" s="38"/>
      <c r="F9307" s="11" t="s">
        <v>144</v>
      </c>
      <c r="G9307" s="88" t="s">
        <v>145</v>
      </c>
      <c r="H9307" s="87"/>
      <c r="I9307" s="87"/>
      <c r="J9307" s="87"/>
      <c r="K9307" s="87"/>
      <c r="L9307" s="87"/>
      <c r="M9307" s="87"/>
      <c r="N9307" s="87"/>
      <c r="O9307" s="9"/>
    </row>
    <row r="9308" spans="2:15">
      <c r="B9308" s="32"/>
      <c r="C9308" s="7"/>
      <c r="D9308" s="39"/>
      <c r="E9308" s="38"/>
      <c r="F9308" s="11" t="s">
        <v>146</v>
      </c>
      <c r="G9308" s="86" t="s">
        <v>147</v>
      </c>
      <c r="H9308" s="110"/>
      <c r="I9308" s="110"/>
      <c r="J9308" s="110"/>
      <c r="K9308" s="110"/>
      <c r="L9308" s="110"/>
      <c r="M9308" s="110"/>
      <c r="N9308" s="110"/>
      <c r="O9308" s="9"/>
    </row>
    <row r="9309" spans="2:15">
      <c r="B9309" s="32"/>
      <c r="C9309" s="7"/>
      <c r="D9309" s="39"/>
      <c r="E9309" s="38"/>
      <c r="F9309" s="11" t="s">
        <v>148</v>
      </c>
      <c r="G9309" s="86" t="s">
        <v>149</v>
      </c>
      <c r="H9309" s="110"/>
      <c r="I9309" s="110"/>
      <c r="J9309" s="110"/>
      <c r="K9309" s="110"/>
      <c r="L9309" s="110"/>
      <c r="M9309" s="110"/>
      <c r="N9309" s="110"/>
      <c r="O9309" s="9"/>
    </row>
    <row r="9310" spans="2:15">
      <c r="B9310" s="32"/>
      <c r="C9310" s="7" t="s">
        <v>17</v>
      </c>
      <c r="D9310" s="38" t="s">
        <v>150</v>
      </c>
      <c r="E9310" s="38" t="s">
        <v>3</v>
      </c>
      <c r="F9310" s="11" t="s">
        <v>151</v>
      </c>
      <c r="G9310" s="11" t="s">
        <v>3</v>
      </c>
      <c r="H9310" s="88" t="s">
        <v>152</v>
      </c>
      <c r="I9310" s="87"/>
      <c r="J9310" s="87"/>
      <c r="K9310" s="87"/>
      <c r="L9310" s="87"/>
      <c r="M9310" s="87"/>
      <c r="N9310" s="87"/>
      <c r="O9310" s="9"/>
    </row>
    <row r="9311" spans="2:15">
      <c r="B9311" s="32"/>
      <c r="C9311" s="7"/>
      <c r="D9311" s="38"/>
      <c r="E9311" s="38"/>
      <c r="F9311" s="11" t="s">
        <v>153</v>
      </c>
      <c r="G9311" s="11" t="s">
        <v>3</v>
      </c>
      <c r="H9311" s="11" t="s">
        <v>154</v>
      </c>
      <c r="I9311" s="40"/>
      <c r="J9311" s="40"/>
      <c r="K9311" s="40"/>
      <c r="L9311" s="40"/>
      <c r="M9311" s="40"/>
      <c r="N9311" s="40"/>
      <c r="O9311" s="9"/>
    </row>
    <row r="9312" spans="2:15">
      <c r="B9312" s="32"/>
      <c r="C9312" s="7" t="s">
        <v>20</v>
      </c>
      <c r="D9312" s="38" t="s">
        <v>155</v>
      </c>
      <c r="E9312" s="38" t="s">
        <v>3</v>
      </c>
      <c r="F9312" s="88" t="s">
        <v>156</v>
      </c>
      <c r="G9312" s="87"/>
      <c r="H9312" s="87"/>
      <c r="I9312" s="87"/>
      <c r="J9312" s="87"/>
      <c r="K9312" s="87"/>
      <c r="L9312" s="87"/>
      <c r="M9312" s="87"/>
      <c r="N9312" s="87"/>
      <c r="O9312" s="9"/>
    </row>
    <row r="9313" spans="2:15">
      <c r="B9313" s="32"/>
      <c r="C9313" s="7"/>
      <c r="D9313" s="38"/>
      <c r="E9313" s="38"/>
      <c r="F9313" s="88" t="s">
        <v>157</v>
      </c>
      <c r="G9313" s="87"/>
      <c r="H9313" s="87"/>
      <c r="I9313" s="87"/>
      <c r="J9313" s="87"/>
      <c r="K9313" s="87"/>
      <c r="L9313" s="87"/>
      <c r="M9313" s="87"/>
      <c r="N9313" s="87"/>
      <c r="O9313" s="9"/>
    </row>
    <row r="9314" spans="2:15">
      <c r="B9314" s="32"/>
      <c r="C9314" s="7"/>
      <c r="D9314" s="38"/>
      <c r="E9314" s="38"/>
      <c r="F9314" s="88" t="s">
        <v>158</v>
      </c>
      <c r="G9314" s="87"/>
      <c r="H9314" s="87"/>
      <c r="I9314" s="87"/>
      <c r="J9314" s="87"/>
      <c r="K9314" s="87"/>
      <c r="L9314" s="87"/>
      <c r="M9314" s="87"/>
      <c r="N9314" s="87"/>
      <c r="O9314" s="9"/>
    </row>
    <row r="9315" spans="2:15">
      <c r="B9315" s="32"/>
      <c r="C9315" s="7"/>
      <c r="D9315" s="38"/>
      <c r="E9315" s="38"/>
      <c r="F9315" s="88" t="s">
        <v>159</v>
      </c>
      <c r="G9315" s="87"/>
      <c r="H9315" s="87"/>
      <c r="I9315" s="87"/>
      <c r="J9315" s="87"/>
      <c r="K9315" s="87"/>
      <c r="L9315" s="87"/>
      <c r="M9315" s="87"/>
      <c r="N9315" s="87"/>
      <c r="O9315" s="9"/>
    </row>
    <row r="9316" spans="2:15">
      <c r="B9316" s="32"/>
      <c r="C9316" s="7"/>
      <c r="D9316" s="38"/>
      <c r="E9316" s="38"/>
      <c r="F9316" s="88" t="s">
        <v>160</v>
      </c>
      <c r="G9316" s="87"/>
      <c r="H9316" s="87"/>
      <c r="I9316" s="87"/>
      <c r="J9316" s="87"/>
      <c r="K9316" s="87"/>
      <c r="L9316" s="87"/>
      <c r="M9316" s="87"/>
      <c r="N9316" s="87"/>
      <c r="O9316" s="9"/>
    </row>
    <row r="9317" spans="2:15">
      <c r="B9317" s="32"/>
      <c r="C9317" s="7"/>
      <c r="D9317" s="38"/>
      <c r="E9317" s="38"/>
      <c r="F9317" s="88" t="s">
        <v>161</v>
      </c>
      <c r="G9317" s="87"/>
      <c r="H9317" s="87"/>
      <c r="I9317" s="87"/>
      <c r="J9317" s="87"/>
      <c r="K9317" s="87"/>
      <c r="L9317" s="87"/>
      <c r="M9317" s="87"/>
      <c r="N9317" s="87"/>
      <c r="O9317" s="9"/>
    </row>
    <row r="9318" spans="2:15">
      <c r="B9318" s="32"/>
      <c r="C9318" s="7" t="s">
        <v>22</v>
      </c>
      <c r="D9318" s="38" t="s">
        <v>162</v>
      </c>
      <c r="E9318" s="38" t="s">
        <v>3</v>
      </c>
      <c r="F9318" s="41" t="s">
        <v>163</v>
      </c>
      <c r="G9318" s="11"/>
      <c r="H9318" s="7" t="s">
        <v>164</v>
      </c>
      <c r="I9318" s="8"/>
      <c r="J9318" s="11" t="s">
        <v>165</v>
      </c>
      <c r="K9318" s="11"/>
      <c r="L9318" s="11"/>
      <c r="M9318" s="11"/>
      <c r="N9318" s="11"/>
      <c r="O9318" s="9"/>
    </row>
    <row r="9319" spans="2:15">
      <c r="B9319" s="32"/>
      <c r="C9319" s="7"/>
      <c r="D9319" s="38"/>
      <c r="E9319" s="42"/>
      <c r="F9319" s="41" t="s">
        <v>166</v>
      </c>
      <c r="G9319" s="28"/>
      <c r="H9319" s="7" t="s">
        <v>167</v>
      </c>
      <c r="I9319" s="43"/>
      <c r="J9319" s="7" t="s">
        <v>168</v>
      </c>
      <c r="K9319" s="11"/>
      <c r="L9319" s="11"/>
      <c r="M9319" s="11"/>
      <c r="N9319" s="11"/>
      <c r="O9319" s="9"/>
    </row>
    <row r="9320" spans="2:15">
      <c r="B9320" s="32"/>
      <c r="C9320" s="7"/>
      <c r="D9320" s="38"/>
      <c r="E9320" s="42"/>
      <c r="F9320" s="41" t="s">
        <v>169</v>
      </c>
      <c r="G9320" s="28"/>
      <c r="H9320" s="7" t="s">
        <v>170</v>
      </c>
      <c r="I9320" s="43"/>
      <c r="J9320" s="43" t="s">
        <v>168</v>
      </c>
      <c r="K9320" s="11"/>
      <c r="L9320" s="11"/>
      <c r="M9320" s="11"/>
      <c r="N9320" s="11"/>
      <c r="O9320" s="9"/>
    </row>
    <row r="9321" spans="2:15">
      <c r="B9321" s="32"/>
      <c r="C9321" s="7"/>
      <c r="D9321" s="38"/>
      <c r="E9321" s="42"/>
      <c r="F9321" s="41" t="s">
        <v>171</v>
      </c>
      <c r="G9321" s="28"/>
      <c r="H9321" s="7" t="s">
        <v>172</v>
      </c>
      <c r="I9321" s="43"/>
      <c r="J9321" s="43" t="s">
        <v>168</v>
      </c>
      <c r="K9321" s="11"/>
      <c r="L9321" s="11"/>
      <c r="M9321" s="11"/>
      <c r="N9321" s="11"/>
      <c r="O9321" s="9"/>
    </row>
    <row r="9322" spans="2:15">
      <c r="B9322" s="32"/>
      <c r="C9322" s="7"/>
      <c r="D9322" s="44"/>
      <c r="E9322" s="42"/>
      <c r="F9322" s="41" t="s">
        <v>173</v>
      </c>
      <c r="G9322" s="28"/>
      <c r="H9322" s="7" t="s">
        <v>174</v>
      </c>
      <c r="I9322" s="43"/>
      <c r="J9322" s="43" t="s">
        <v>168</v>
      </c>
      <c r="K9322" s="11"/>
      <c r="L9322" s="11"/>
      <c r="M9322" s="11"/>
      <c r="N9322" s="11"/>
      <c r="O9322" s="9"/>
    </row>
    <row r="9323" spans="2:15">
      <c r="B9323" s="32"/>
      <c r="C9323" s="7"/>
      <c r="D9323" s="44"/>
      <c r="E9323" s="42"/>
      <c r="F9323" s="41" t="s">
        <v>175</v>
      </c>
      <c r="G9323" s="28"/>
      <c r="H9323" s="7" t="s">
        <v>176</v>
      </c>
      <c r="I9323" s="43"/>
      <c r="J9323" s="43" t="s">
        <v>168</v>
      </c>
      <c r="K9323" s="11"/>
      <c r="L9323" s="11"/>
      <c r="M9323" s="11"/>
      <c r="N9323" s="11"/>
      <c r="O9323" s="9"/>
    </row>
    <row r="9324" spans="2:15">
      <c r="B9324" s="32"/>
      <c r="C9324" s="7" t="s">
        <v>24</v>
      </c>
      <c r="D9324" s="38" t="s">
        <v>177</v>
      </c>
      <c r="E9324" s="10"/>
      <c r="F9324" s="11" t="s">
        <v>178</v>
      </c>
      <c r="G9324" s="88" t="s">
        <v>179</v>
      </c>
      <c r="H9324" s="87"/>
      <c r="I9324" s="87"/>
      <c r="J9324" s="87"/>
      <c r="K9324" s="87"/>
      <c r="L9324" s="87"/>
      <c r="M9324" s="87"/>
      <c r="N9324" s="87"/>
      <c r="O9324" s="9"/>
    </row>
    <row r="9325" spans="2:15">
      <c r="B9325" s="32"/>
      <c r="C9325" s="11"/>
      <c r="D9325" s="44"/>
      <c r="E9325" s="44"/>
      <c r="F9325" s="28" t="s">
        <v>180</v>
      </c>
      <c r="G9325" s="88" t="s">
        <v>181</v>
      </c>
      <c r="H9325" s="87"/>
      <c r="I9325" s="87"/>
      <c r="J9325" s="87"/>
      <c r="K9325" s="87"/>
      <c r="L9325" s="87"/>
      <c r="M9325" s="87"/>
      <c r="N9325" s="87"/>
      <c r="O9325" s="9"/>
    </row>
    <row r="9326" spans="2:15">
      <c r="B9326" s="32"/>
      <c r="C9326" s="11"/>
      <c r="D9326" s="44"/>
      <c r="E9326" s="44"/>
      <c r="F9326" s="28" t="s">
        <v>182</v>
      </c>
      <c r="G9326" s="88" t="s">
        <v>183</v>
      </c>
      <c r="H9326" s="87"/>
      <c r="I9326" s="87"/>
      <c r="J9326" s="87"/>
      <c r="K9326" s="87"/>
      <c r="L9326" s="87"/>
      <c r="M9326" s="87"/>
      <c r="N9326" s="87"/>
      <c r="O9326" s="9"/>
    </row>
    <row r="9327" spans="2:15">
      <c r="B9327" s="32"/>
      <c r="C9327" s="11"/>
      <c r="D9327" s="44"/>
      <c r="E9327" s="44"/>
      <c r="F9327" s="28" t="s">
        <v>184</v>
      </c>
      <c r="G9327" s="88" t="s">
        <v>185</v>
      </c>
      <c r="H9327" s="88"/>
      <c r="I9327" s="88"/>
      <c r="J9327" s="88"/>
      <c r="K9327" s="88"/>
      <c r="L9327" s="88"/>
      <c r="M9327" s="88"/>
      <c r="N9327" s="88"/>
      <c r="O9327" s="9"/>
    </row>
    <row r="9328" spans="2:15">
      <c r="B9328" s="3"/>
      <c r="C9328" s="4"/>
      <c r="D9328" s="45"/>
      <c r="E9328" s="45"/>
      <c r="F9328" s="4"/>
      <c r="G9328" s="4"/>
      <c r="H9328" s="4"/>
      <c r="I9328" s="4"/>
      <c r="J9328" s="4"/>
      <c r="K9328" s="4"/>
      <c r="L9328" s="4"/>
      <c r="M9328" s="4"/>
      <c r="N9328" s="4"/>
      <c r="O9328" s="5"/>
    </row>
    <row r="9329" spans="2:15">
      <c r="B9329" s="6" t="s">
        <v>186</v>
      </c>
      <c r="C9329" s="89" t="s">
        <v>187</v>
      </c>
      <c r="D9329" s="90"/>
      <c r="E9329" s="7" t="s">
        <v>3</v>
      </c>
      <c r="F9329" s="7" t="s">
        <v>188</v>
      </c>
      <c r="G9329" s="7"/>
      <c r="H9329" s="10"/>
      <c r="I9329" s="7"/>
      <c r="J9329" s="11"/>
      <c r="K9329" s="11"/>
      <c r="L9329" s="11"/>
      <c r="M9329" s="11"/>
      <c r="N9329" s="11"/>
      <c r="O9329" s="9"/>
    </row>
    <row r="9330" spans="2:15">
      <c r="B9330" s="3"/>
      <c r="C9330" s="4"/>
      <c r="D9330" s="45"/>
      <c r="E9330" s="45"/>
      <c r="F9330" s="4"/>
      <c r="G9330" s="4"/>
      <c r="H9330" s="4"/>
      <c r="I9330" s="4"/>
      <c r="J9330" s="4"/>
      <c r="K9330" s="4"/>
      <c r="L9330" s="4"/>
      <c r="M9330" s="4"/>
      <c r="N9330" s="4"/>
      <c r="O9330" s="5"/>
    </row>
    <row r="9331" spans="2:15">
      <c r="B9331" s="6" t="s">
        <v>189</v>
      </c>
      <c r="C9331" s="7" t="s">
        <v>190</v>
      </c>
      <c r="D9331" s="7"/>
      <c r="E9331" s="38" t="s">
        <v>3</v>
      </c>
      <c r="F9331" s="28">
        <v>7</v>
      </c>
      <c r="G9331" s="11"/>
      <c r="H9331" s="11"/>
      <c r="I9331" s="11"/>
      <c r="J9331" s="7"/>
      <c r="K9331" s="11"/>
      <c r="L9331" s="11"/>
      <c r="M9331" s="11"/>
      <c r="N9331" s="11"/>
      <c r="O9331" s="9"/>
    </row>
    <row r="9332" spans="2:15">
      <c r="B9332" s="46"/>
      <c r="C9332" s="47"/>
      <c r="D9332" s="48"/>
      <c r="E9332" s="48"/>
      <c r="F9332" s="49"/>
      <c r="G9332" s="49"/>
      <c r="H9332" s="49"/>
      <c r="I9332" s="49"/>
      <c r="J9332" s="49"/>
      <c r="K9332" s="49"/>
      <c r="L9332" s="49"/>
      <c r="M9332" s="49"/>
      <c r="N9332" s="49"/>
      <c r="O9332" s="50"/>
    </row>
    <row r="9336" spans="2:15">
      <c r="K9336" s="55" t="s">
        <v>98</v>
      </c>
    </row>
    <row r="9337" spans="2:15">
      <c r="K9337" s="56" t="s">
        <v>644</v>
      </c>
    </row>
    <row r="9338" spans="2:15">
      <c r="K9338" s="58"/>
    </row>
    <row r="9339" spans="2:15">
      <c r="K9339" s="58"/>
    </row>
    <row r="9340" spans="2:15">
      <c r="K9340" s="58"/>
    </row>
    <row r="9341" spans="2:15">
      <c r="K9341" s="84" t="s">
        <v>645</v>
      </c>
    </row>
    <row r="9342" spans="2:15">
      <c r="K9342" s="57" t="s">
        <v>646</v>
      </c>
    </row>
    <row r="9428" spans="2:15">
      <c r="B9428" s="120" t="s">
        <v>0</v>
      </c>
      <c r="C9428" s="121"/>
      <c r="D9428" s="121"/>
      <c r="E9428" s="121"/>
      <c r="F9428" s="121"/>
      <c r="G9428" s="121"/>
      <c r="H9428" s="121"/>
      <c r="I9428" s="121"/>
      <c r="J9428" s="121"/>
      <c r="K9428" s="121"/>
      <c r="L9428" s="121"/>
      <c r="M9428" s="121"/>
      <c r="N9428" s="121"/>
      <c r="O9428" s="1"/>
    </row>
    <row r="9429" spans="2:15">
      <c r="B9429" s="3"/>
      <c r="C9429" s="4"/>
      <c r="D9429" s="4"/>
      <c r="E9429" s="4"/>
      <c r="F9429" s="4"/>
      <c r="G9429" s="4"/>
      <c r="H9429" s="4"/>
      <c r="I9429" s="4"/>
      <c r="J9429" s="4"/>
      <c r="K9429" s="4"/>
      <c r="L9429" s="4"/>
      <c r="M9429" s="4"/>
      <c r="N9429" s="4"/>
      <c r="O9429" s="5"/>
    </row>
    <row r="9430" spans="2:15">
      <c r="B9430" s="6" t="s">
        <v>1</v>
      </c>
      <c r="C9430" s="7" t="s">
        <v>2</v>
      </c>
      <c r="D9430" s="7"/>
      <c r="E9430" s="8" t="s">
        <v>3</v>
      </c>
      <c r="F9430" s="94" t="s">
        <v>284</v>
      </c>
      <c r="G9430" s="94"/>
      <c r="H9430" s="94"/>
      <c r="I9430" s="94"/>
      <c r="J9430" s="94"/>
      <c r="K9430" s="94"/>
      <c r="L9430" s="94"/>
      <c r="M9430" s="94"/>
      <c r="N9430" s="94"/>
      <c r="O9430" s="9"/>
    </row>
    <row r="9431" spans="2:15">
      <c r="B9431" s="6"/>
      <c r="C9431" s="7"/>
      <c r="D9431" s="7"/>
      <c r="E9431" s="8"/>
      <c r="F9431" s="7"/>
      <c r="G9431" s="7"/>
      <c r="H9431" s="7"/>
      <c r="I9431" s="7"/>
      <c r="J9431" s="7"/>
      <c r="K9431" s="7"/>
      <c r="L9431" s="7"/>
      <c r="M9431" s="7"/>
      <c r="N9431" s="7"/>
      <c r="O9431" s="9"/>
    </row>
    <row r="9432" spans="2:15">
      <c r="B9432" s="6" t="s">
        <v>4</v>
      </c>
      <c r="C9432" s="7" t="s">
        <v>5</v>
      </c>
      <c r="D9432" s="7"/>
      <c r="E9432" s="8" t="s">
        <v>3</v>
      </c>
      <c r="F9432" s="94" t="s">
        <v>11</v>
      </c>
      <c r="G9432" s="94"/>
      <c r="H9432" s="94"/>
      <c r="I9432" s="94"/>
      <c r="J9432" s="94"/>
      <c r="K9432" s="94"/>
      <c r="L9432" s="94"/>
      <c r="M9432" s="94"/>
      <c r="N9432" s="94"/>
      <c r="O9432" s="9"/>
    </row>
    <row r="9433" spans="2:15">
      <c r="B9433" s="6"/>
      <c r="C9433" s="7"/>
      <c r="D9433" s="7"/>
      <c r="E9433" s="8"/>
      <c r="F9433" s="7"/>
      <c r="G9433" s="7"/>
      <c r="H9433" s="7"/>
      <c r="I9433" s="7"/>
      <c r="J9433" s="7"/>
      <c r="K9433" s="7"/>
      <c r="L9433" s="7"/>
      <c r="M9433" s="7"/>
      <c r="N9433" s="7"/>
      <c r="O9433" s="9"/>
    </row>
    <row r="9434" spans="2:15">
      <c r="B9434" s="6" t="s">
        <v>6</v>
      </c>
      <c r="C9434" s="7" t="s">
        <v>7</v>
      </c>
      <c r="D9434" s="7"/>
      <c r="E9434" s="8" t="s">
        <v>3</v>
      </c>
      <c r="F9434" s="94" t="s">
        <v>307</v>
      </c>
      <c r="G9434" s="94"/>
      <c r="H9434" s="94"/>
      <c r="I9434" s="94"/>
      <c r="J9434" s="94"/>
      <c r="K9434" s="94"/>
      <c r="L9434" s="94"/>
      <c r="M9434" s="94"/>
      <c r="N9434" s="94"/>
      <c r="O9434" s="9"/>
    </row>
    <row r="9435" spans="2:15">
      <c r="B9435" s="6"/>
      <c r="C9435" s="7" t="s">
        <v>9</v>
      </c>
      <c r="D9435" s="11" t="s">
        <v>10</v>
      </c>
      <c r="E9435" s="8" t="s">
        <v>3</v>
      </c>
      <c r="F9435" s="94" t="s">
        <v>11</v>
      </c>
      <c r="G9435" s="94"/>
      <c r="H9435" s="94"/>
      <c r="I9435" s="94"/>
      <c r="J9435" s="94"/>
      <c r="K9435" s="94"/>
      <c r="L9435" s="94"/>
      <c r="M9435" s="94"/>
      <c r="N9435" s="94"/>
      <c r="O9435" s="9"/>
    </row>
    <row r="9436" spans="2:15">
      <c r="B9436" s="6"/>
      <c r="C9436" s="7" t="s">
        <v>12</v>
      </c>
      <c r="D9436" s="11" t="s">
        <v>13</v>
      </c>
      <c r="E9436" s="8" t="s">
        <v>3</v>
      </c>
      <c r="F9436" s="94" t="s">
        <v>11</v>
      </c>
      <c r="G9436" s="94"/>
      <c r="H9436" s="94"/>
      <c r="I9436" s="94"/>
      <c r="J9436" s="94"/>
      <c r="K9436" s="94"/>
      <c r="L9436" s="94"/>
      <c r="M9436" s="94"/>
      <c r="N9436" s="94"/>
      <c r="O9436" s="9"/>
    </row>
    <row r="9437" spans="2:15">
      <c r="B9437" s="6"/>
      <c r="C9437" s="7" t="s">
        <v>14</v>
      </c>
      <c r="D9437" s="11" t="s">
        <v>15</v>
      </c>
      <c r="E9437" s="8" t="s">
        <v>3</v>
      </c>
      <c r="F9437" s="94" t="s">
        <v>16</v>
      </c>
      <c r="G9437" s="94"/>
      <c r="H9437" s="94"/>
      <c r="I9437" s="94"/>
      <c r="J9437" s="94"/>
      <c r="K9437" s="94"/>
      <c r="L9437" s="94"/>
      <c r="M9437" s="94"/>
      <c r="N9437" s="94"/>
      <c r="O9437" s="9"/>
    </row>
    <row r="9438" spans="2:15">
      <c r="B9438" s="6"/>
      <c r="C9438" s="7" t="s">
        <v>17</v>
      </c>
      <c r="D9438" s="11" t="s">
        <v>18</v>
      </c>
      <c r="E9438" s="8" t="s">
        <v>3</v>
      </c>
      <c r="F9438" s="94" t="s">
        <v>441</v>
      </c>
      <c r="G9438" s="94"/>
      <c r="H9438" s="94"/>
      <c r="I9438" s="94"/>
      <c r="J9438" s="94"/>
      <c r="K9438" s="94"/>
      <c r="L9438" s="94"/>
      <c r="M9438" s="94"/>
      <c r="N9438" s="94"/>
      <c r="O9438" s="9"/>
    </row>
    <row r="9439" spans="2:15">
      <c r="B9439" s="6"/>
      <c r="C9439" s="7" t="s">
        <v>20</v>
      </c>
      <c r="D9439" s="11" t="s">
        <v>21</v>
      </c>
      <c r="E9439" s="8" t="s">
        <v>3</v>
      </c>
      <c r="F9439" s="94" t="s">
        <v>262</v>
      </c>
      <c r="G9439" s="94"/>
      <c r="H9439" s="94"/>
      <c r="I9439" s="94"/>
      <c r="J9439" s="94"/>
      <c r="K9439" s="94"/>
      <c r="L9439" s="94"/>
      <c r="M9439" s="94"/>
      <c r="N9439" s="94"/>
      <c r="O9439" s="9"/>
    </row>
    <row r="9440" spans="2:15">
      <c r="B9440" s="6"/>
      <c r="C9440" s="7" t="s">
        <v>22</v>
      </c>
      <c r="D9440" s="11" t="s">
        <v>23</v>
      </c>
      <c r="E9440" s="8" t="s">
        <v>3</v>
      </c>
      <c r="F9440" s="112" t="s">
        <v>11</v>
      </c>
      <c r="G9440" s="112"/>
      <c r="H9440" s="112"/>
      <c r="I9440" s="94"/>
      <c r="J9440" s="94"/>
      <c r="K9440" s="94"/>
      <c r="L9440" s="94"/>
      <c r="M9440" s="94"/>
      <c r="N9440" s="94"/>
      <c r="O9440" s="9"/>
    </row>
    <row r="9441" spans="2:15">
      <c r="B9441" s="6"/>
      <c r="C9441" s="7" t="s">
        <v>24</v>
      </c>
      <c r="D9441" s="11" t="s">
        <v>25</v>
      </c>
      <c r="E9441" s="8" t="s">
        <v>3</v>
      </c>
      <c r="F9441" s="112" t="s">
        <v>11</v>
      </c>
      <c r="G9441" s="112"/>
      <c r="H9441" s="112"/>
      <c r="I9441" s="94"/>
      <c r="J9441" s="94"/>
      <c r="K9441" s="94"/>
      <c r="L9441" s="94"/>
      <c r="M9441" s="94"/>
      <c r="N9441" s="94"/>
      <c r="O9441" s="9"/>
    </row>
    <row r="9442" spans="2:15">
      <c r="B9442" s="6"/>
      <c r="C9442" s="7"/>
      <c r="D9442" s="11"/>
      <c r="E9442" s="8"/>
      <c r="F9442" s="12"/>
      <c r="G9442" s="12"/>
      <c r="H9442" s="12"/>
      <c r="I9442" s="7"/>
      <c r="J9442" s="7"/>
      <c r="K9442" s="7"/>
      <c r="L9442" s="7"/>
      <c r="M9442" s="7"/>
      <c r="N9442" s="7"/>
      <c r="O9442" s="9"/>
    </row>
    <row r="9443" spans="2:15" ht="34.200000000000003" customHeight="1">
      <c r="B9443" s="6" t="s">
        <v>26</v>
      </c>
      <c r="C9443" s="7" t="s">
        <v>27</v>
      </c>
      <c r="D9443" s="7"/>
      <c r="E9443" s="8" t="s">
        <v>3</v>
      </c>
      <c r="F9443" s="89" t="s">
        <v>531</v>
      </c>
      <c r="G9443" s="89"/>
      <c r="H9443" s="89"/>
      <c r="I9443" s="89"/>
      <c r="J9443" s="89"/>
      <c r="K9443" s="89"/>
      <c r="L9443" s="89"/>
      <c r="M9443" s="89"/>
      <c r="N9443" s="89"/>
      <c r="O9443" s="9"/>
    </row>
    <row r="9444" spans="2:15">
      <c r="B9444" s="6"/>
      <c r="C9444" s="7"/>
      <c r="D9444" s="7"/>
      <c r="E9444" s="8"/>
      <c r="F9444" s="13"/>
      <c r="G9444" s="13"/>
      <c r="H9444" s="13"/>
      <c r="I9444" s="13"/>
      <c r="J9444" s="13"/>
      <c r="K9444" s="13"/>
      <c r="L9444" s="13"/>
      <c r="M9444" s="13"/>
      <c r="N9444" s="13"/>
      <c r="O9444" s="9"/>
    </row>
    <row r="9445" spans="2:15">
      <c r="B9445" s="6" t="s">
        <v>28</v>
      </c>
      <c r="C9445" s="7" t="s">
        <v>29</v>
      </c>
      <c r="D9445" s="7"/>
      <c r="E9445" s="8" t="s">
        <v>3</v>
      </c>
      <c r="F9445" s="113"/>
      <c r="G9445" s="113"/>
      <c r="H9445" s="113"/>
      <c r="I9445" s="113"/>
      <c r="J9445" s="113"/>
      <c r="K9445" s="113"/>
      <c r="L9445" s="113"/>
      <c r="M9445" s="113"/>
      <c r="N9445" s="113"/>
      <c r="O9445" s="9"/>
    </row>
    <row r="9446" spans="2:15">
      <c r="B9446" s="6"/>
      <c r="C9446" s="7" t="s">
        <v>9</v>
      </c>
      <c r="D9446" s="11" t="s">
        <v>30</v>
      </c>
      <c r="E9446" s="8" t="s">
        <v>31</v>
      </c>
      <c r="F9446" s="88" t="s">
        <v>264</v>
      </c>
      <c r="G9446" s="88"/>
      <c r="H9446" s="88"/>
      <c r="I9446" s="88"/>
      <c r="J9446" s="88"/>
      <c r="K9446" s="88"/>
      <c r="L9446" s="88"/>
      <c r="M9446" s="88"/>
      <c r="N9446" s="88"/>
      <c r="O9446" s="9"/>
    </row>
    <row r="9447" spans="2:15">
      <c r="B9447" s="6"/>
      <c r="C9447" s="7" t="s">
        <v>12</v>
      </c>
      <c r="D9447" s="11" t="s">
        <v>32</v>
      </c>
      <c r="E9447" s="8" t="s">
        <v>3</v>
      </c>
      <c r="F9447" s="65" t="s">
        <v>1</v>
      </c>
      <c r="G9447" s="66" t="s">
        <v>35</v>
      </c>
      <c r="H9447" s="7"/>
      <c r="I9447" s="7"/>
      <c r="J9447" s="7"/>
      <c r="K9447" s="7"/>
      <c r="L9447" s="7"/>
      <c r="M9447" s="7"/>
      <c r="N9447" s="7"/>
      <c r="O9447" s="9"/>
    </row>
    <row r="9448" spans="2:15">
      <c r="B9448" s="6"/>
      <c r="C9448" s="7"/>
      <c r="D9448" s="11"/>
      <c r="E9448" s="8"/>
      <c r="F9448" s="65" t="s">
        <v>4</v>
      </c>
      <c r="G9448" s="67" t="s">
        <v>287</v>
      </c>
      <c r="H9448" s="7"/>
      <c r="I9448" s="7"/>
      <c r="J9448" s="7"/>
      <c r="K9448" s="7"/>
      <c r="L9448" s="7"/>
      <c r="M9448" s="7"/>
      <c r="N9448" s="7"/>
      <c r="O9448" s="9"/>
    </row>
    <row r="9449" spans="2:15">
      <c r="B9449" s="6"/>
      <c r="C9449" s="7"/>
      <c r="D9449" s="11"/>
      <c r="E9449" s="8"/>
      <c r="F9449" s="65" t="s">
        <v>6</v>
      </c>
      <c r="G9449" s="65" t="s">
        <v>36</v>
      </c>
      <c r="H9449" s="7"/>
      <c r="I9449" s="7"/>
      <c r="J9449" s="7"/>
      <c r="K9449" s="7"/>
      <c r="L9449" s="7"/>
      <c r="M9449" s="7"/>
      <c r="N9449" s="7"/>
      <c r="O9449" s="9"/>
    </row>
    <row r="9450" spans="2:15">
      <c r="B9450" s="6"/>
      <c r="C9450" s="7" t="s">
        <v>14</v>
      </c>
      <c r="D9450" s="11" t="s">
        <v>37</v>
      </c>
      <c r="E9450" s="8" t="s">
        <v>3</v>
      </c>
      <c r="F9450" s="88"/>
      <c r="G9450" s="88"/>
      <c r="H9450" s="88"/>
      <c r="I9450" s="88"/>
      <c r="J9450" s="88"/>
      <c r="K9450" s="88"/>
      <c r="L9450" s="88"/>
      <c r="M9450" s="88"/>
      <c r="N9450" s="88"/>
      <c r="O9450" s="9"/>
    </row>
    <row r="9451" spans="2:15">
      <c r="B9451" s="6"/>
      <c r="C9451" s="7"/>
      <c r="D9451" s="11"/>
      <c r="E9451" s="8"/>
      <c r="F9451" s="13"/>
      <c r="G9451" s="13"/>
      <c r="H9451" s="13"/>
      <c r="I9451" s="13"/>
      <c r="J9451" s="13"/>
      <c r="K9451" s="13"/>
      <c r="L9451" s="13"/>
      <c r="M9451" s="13"/>
      <c r="N9451" s="13"/>
      <c r="O9451" s="9"/>
    </row>
    <row r="9452" spans="2:15">
      <c r="B9452" s="6" t="s">
        <v>38</v>
      </c>
      <c r="C9452" s="7" t="s">
        <v>39</v>
      </c>
      <c r="D9452" s="7"/>
      <c r="E9452" s="11" t="s">
        <v>3</v>
      </c>
      <c r="F9452" s="11"/>
      <c r="G9452" s="11"/>
      <c r="H9452" s="11"/>
      <c r="I9452" s="11"/>
      <c r="J9452" s="11"/>
      <c r="K9452" s="11"/>
      <c r="L9452" s="11"/>
      <c r="M9452" s="11"/>
      <c r="N9452" s="11"/>
      <c r="O9452" s="9"/>
    </row>
    <row r="9453" spans="2:15" ht="47.4" thickBot="1">
      <c r="B9453" s="14"/>
      <c r="C9453" s="15" t="s">
        <v>40</v>
      </c>
      <c r="D9453" s="105" t="s">
        <v>41</v>
      </c>
      <c r="E9453" s="106"/>
      <c r="F9453" s="106"/>
      <c r="G9453" s="106"/>
      <c r="H9453" s="106"/>
      <c r="I9453" s="107"/>
      <c r="J9453" s="16" t="s">
        <v>42</v>
      </c>
      <c r="K9453" s="16" t="s">
        <v>43</v>
      </c>
      <c r="L9453" s="16" t="s">
        <v>44</v>
      </c>
      <c r="M9453" s="16" t="s">
        <v>45</v>
      </c>
      <c r="N9453" s="16" t="s">
        <v>46</v>
      </c>
      <c r="O9453" s="5"/>
    </row>
    <row r="9454" spans="2:15" ht="34.950000000000003" customHeight="1" thickTop="1">
      <c r="B9454" s="6"/>
      <c r="C9454" s="64">
        <v>1</v>
      </c>
      <c r="D9454" s="147" t="s">
        <v>382</v>
      </c>
      <c r="E9454" s="148"/>
      <c r="F9454" s="148"/>
      <c r="G9454" s="148"/>
      <c r="H9454" s="148"/>
      <c r="I9454" s="149"/>
      <c r="J9454" s="69" t="s">
        <v>47</v>
      </c>
      <c r="K9454" s="18">
        <f>48*1</f>
        <v>48</v>
      </c>
      <c r="L9454" s="19">
        <v>5</v>
      </c>
      <c r="M9454" s="24">
        <f>K9454*L9454</f>
        <v>240</v>
      </c>
      <c r="N9454" s="21">
        <f>M9454/1250</f>
        <v>0.192</v>
      </c>
      <c r="O9454" s="9"/>
    </row>
    <row r="9455" spans="2:15" ht="34.950000000000003" customHeight="1">
      <c r="B9455" s="6"/>
      <c r="C9455" s="64">
        <v>2</v>
      </c>
      <c r="D9455" s="141" t="s">
        <v>289</v>
      </c>
      <c r="E9455" s="142"/>
      <c r="F9455" s="142"/>
      <c r="G9455" s="142"/>
      <c r="H9455" s="142"/>
      <c r="I9455" s="143"/>
      <c r="J9455" s="68" t="s">
        <v>47</v>
      </c>
      <c r="K9455" s="18">
        <f t="shared" ref="K9455:K9460" si="124">48*1</f>
        <v>48</v>
      </c>
      <c r="L9455" s="19">
        <v>5</v>
      </c>
      <c r="M9455" s="20">
        <f t="shared" ref="M9455:M9460" si="125">K9455*L9455</f>
        <v>240</v>
      </c>
      <c r="N9455" s="21">
        <f t="shared" ref="N9455:N9460" si="126">M9455/1250</f>
        <v>0.192</v>
      </c>
      <c r="O9455" s="9"/>
    </row>
    <row r="9456" spans="2:15" ht="34.950000000000003" customHeight="1">
      <c r="B9456" s="6"/>
      <c r="C9456" s="64">
        <v>3</v>
      </c>
      <c r="D9456" s="141" t="s">
        <v>383</v>
      </c>
      <c r="E9456" s="142"/>
      <c r="F9456" s="142"/>
      <c r="G9456" s="142"/>
      <c r="H9456" s="142"/>
      <c r="I9456" s="143"/>
      <c r="J9456" s="70" t="s">
        <v>47</v>
      </c>
      <c r="K9456" s="18">
        <f t="shared" si="124"/>
        <v>48</v>
      </c>
      <c r="L9456" s="19">
        <v>5</v>
      </c>
      <c r="M9456" s="20">
        <f t="shared" si="125"/>
        <v>240</v>
      </c>
      <c r="N9456" s="21">
        <f t="shared" si="126"/>
        <v>0.192</v>
      </c>
      <c r="O9456" s="9"/>
    </row>
    <row r="9457" spans="2:15" ht="34.950000000000003" customHeight="1">
      <c r="B9457" s="6"/>
      <c r="C9457" s="64">
        <v>4</v>
      </c>
      <c r="D9457" s="141" t="s">
        <v>384</v>
      </c>
      <c r="E9457" s="142"/>
      <c r="F9457" s="142"/>
      <c r="G9457" s="142"/>
      <c r="H9457" s="142"/>
      <c r="I9457" s="143"/>
      <c r="J9457" s="70" t="s">
        <v>47</v>
      </c>
      <c r="K9457" s="18">
        <f t="shared" si="124"/>
        <v>48</v>
      </c>
      <c r="L9457" s="19">
        <v>5</v>
      </c>
      <c r="M9457" s="20">
        <f t="shared" si="125"/>
        <v>240</v>
      </c>
      <c r="N9457" s="21">
        <f t="shared" si="126"/>
        <v>0.192</v>
      </c>
      <c r="O9457" s="9"/>
    </row>
    <row r="9458" spans="2:15" ht="34.950000000000003" customHeight="1">
      <c r="B9458" s="6"/>
      <c r="C9458" s="64">
        <v>5</v>
      </c>
      <c r="D9458" s="141" t="s">
        <v>385</v>
      </c>
      <c r="E9458" s="142"/>
      <c r="F9458" s="142"/>
      <c r="G9458" s="142"/>
      <c r="H9458" s="142"/>
      <c r="I9458" s="143"/>
      <c r="J9458" s="70" t="s">
        <v>266</v>
      </c>
      <c r="K9458" s="18">
        <f t="shared" si="124"/>
        <v>48</v>
      </c>
      <c r="L9458" s="19">
        <v>5</v>
      </c>
      <c r="M9458" s="20">
        <f t="shared" si="125"/>
        <v>240</v>
      </c>
      <c r="N9458" s="21">
        <f t="shared" si="126"/>
        <v>0.192</v>
      </c>
      <c r="O9458" s="9"/>
    </row>
    <row r="9459" spans="2:15" ht="34.950000000000003" customHeight="1">
      <c r="B9459" s="6"/>
      <c r="C9459" s="64">
        <v>6</v>
      </c>
      <c r="D9459" s="141" t="s">
        <v>386</v>
      </c>
      <c r="E9459" s="142"/>
      <c r="F9459" s="142"/>
      <c r="G9459" s="142"/>
      <c r="H9459" s="142"/>
      <c r="I9459" s="143"/>
      <c r="J9459" s="70" t="s">
        <v>266</v>
      </c>
      <c r="K9459" s="18">
        <f t="shared" si="124"/>
        <v>48</v>
      </c>
      <c r="L9459" s="19">
        <v>5</v>
      </c>
      <c r="M9459" s="20">
        <f t="shared" si="125"/>
        <v>240</v>
      </c>
      <c r="N9459" s="21">
        <f t="shared" si="126"/>
        <v>0.192</v>
      </c>
      <c r="O9459" s="9"/>
    </row>
    <row r="9460" spans="2:15" ht="34.950000000000003" customHeight="1">
      <c r="B9460" s="6"/>
      <c r="C9460" s="64">
        <v>7</v>
      </c>
      <c r="D9460" s="144" t="s">
        <v>294</v>
      </c>
      <c r="E9460" s="145"/>
      <c r="F9460" s="145"/>
      <c r="G9460" s="145"/>
      <c r="H9460" s="145"/>
      <c r="I9460" s="146"/>
      <c r="J9460" s="70" t="s">
        <v>267</v>
      </c>
      <c r="K9460" s="18">
        <f t="shared" si="124"/>
        <v>48</v>
      </c>
      <c r="L9460" s="19">
        <v>5</v>
      </c>
      <c r="M9460" s="20">
        <f t="shared" si="125"/>
        <v>240</v>
      </c>
      <c r="N9460" s="21">
        <f t="shared" si="126"/>
        <v>0.192</v>
      </c>
      <c r="O9460" s="9"/>
    </row>
    <row r="9461" spans="2:15">
      <c r="B9461" s="14"/>
      <c r="C9461" s="118" t="s">
        <v>48</v>
      </c>
      <c r="D9461" s="119"/>
      <c r="E9461" s="119"/>
      <c r="F9461" s="119"/>
      <c r="G9461" s="119"/>
      <c r="H9461" s="119"/>
      <c r="I9461" s="119"/>
      <c r="J9461" s="119"/>
      <c r="K9461" s="119"/>
      <c r="L9461" s="119"/>
      <c r="M9461" s="25">
        <f>SUM(M9454:M9460)</f>
        <v>1680</v>
      </c>
      <c r="N9461" s="26">
        <f>SUM(N9454:N9460)</f>
        <v>1.3439999999999999</v>
      </c>
      <c r="O9461" s="5"/>
    </row>
    <row r="9462" spans="2:15">
      <c r="B9462" s="14"/>
      <c r="C9462" s="118" t="s">
        <v>49</v>
      </c>
      <c r="D9462" s="119"/>
      <c r="E9462" s="119"/>
      <c r="F9462" s="119"/>
      <c r="G9462" s="119"/>
      <c r="H9462" s="119"/>
      <c r="I9462" s="119"/>
      <c r="J9462" s="119"/>
      <c r="K9462" s="119"/>
      <c r="L9462" s="119"/>
      <c r="M9462" s="119"/>
      <c r="N9462" s="27" t="str">
        <f>ROUND(N9461,0)&amp;" Orang"</f>
        <v>1 Orang</v>
      </c>
      <c r="O9462" s="5"/>
    </row>
    <row r="9463" spans="2:15">
      <c r="B9463" s="14"/>
      <c r="C9463" s="4"/>
      <c r="D9463" s="4"/>
      <c r="E9463" s="4"/>
      <c r="F9463" s="4"/>
      <c r="G9463" s="4"/>
      <c r="H9463" s="4"/>
      <c r="I9463" s="4"/>
      <c r="J9463" s="4"/>
      <c r="K9463" s="4"/>
      <c r="L9463" s="4"/>
      <c r="M9463" s="4"/>
      <c r="N9463" s="4"/>
      <c r="O9463" s="5"/>
    </row>
    <row r="9464" spans="2:15">
      <c r="B9464" s="6" t="s">
        <v>50</v>
      </c>
      <c r="C9464" s="7" t="s">
        <v>51</v>
      </c>
      <c r="D9464" s="7"/>
      <c r="E9464" s="8" t="s">
        <v>3</v>
      </c>
      <c r="F9464" s="88"/>
      <c r="G9464" s="88"/>
      <c r="H9464" s="88"/>
      <c r="I9464" s="88"/>
      <c r="J9464" s="88"/>
      <c r="K9464" s="88"/>
      <c r="L9464" s="88"/>
      <c r="M9464" s="88"/>
      <c r="N9464" s="88"/>
      <c r="O9464" s="9"/>
    </row>
    <row r="9465" spans="2:15">
      <c r="B9465" s="6"/>
      <c r="C9465" s="28">
        <v>1</v>
      </c>
      <c r="D9465" s="88" t="s">
        <v>363</v>
      </c>
      <c r="E9465" s="110"/>
      <c r="F9465" s="110"/>
      <c r="G9465" s="110"/>
      <c r="H9465" s="110"/>
      <c r="I9465" s="110"/>
      <c r="J9465" s="110"/>
      <c r="K9465" s="110"/>
      <c r="L9465" s="110"/>
      <c r="M9465" s="110"/>
      <c r="N9465" s="110"/>
      <c r="O9465" s="9"/>
    </row>
    <row r="9466" spans="2:15">
      <c r="B9466" s="6"/>
      <c r="C9466" s="28">
        <v>2</v>
      </c>
      <c r="D9466" s="88" t="s">
        <v>364</v>
      </c>
      <c r="E9466" s="111"/>
      <c r="F9466" s="111"/>
      <c r="G9466" s="111"/>
      <c r="H9466" s="111"/>
      <c r="I9466" s="111"/>
      <c r="J9466" s="111"/>
      <c r="K9466" s="111"/>
      <c r="L9466" s="111"/>
      <c r="M9466" s="111"/>
      <c r="N9466" s="111"/>
      <c r="O9466" s="9"/>
    </row>
    <row r="9467" spans="2:15">
      <c r="B9467" s="6"/>
      <c r="C9467" s="28">
        <v>3</v>
      </c>
      <c r="D9467" s="88" t="s">
        <v>365</v>
      </c>
      <c r="E9467" s="111"/>
      <c r="F9467" s="111"/>
      <c r="G9467" s="111"/>
      <c r="H9467" s="111"/>
      <c r="I9467" s="111"/>
      <c r="J9467" s="111"/>
      <c r="K9467" s="111"/>
      <c r="L9467" s="111"/>
      <c r="M9467" s="111"/>
      <c r="N9467" s="111"/>
      <c r="O9467" s="9"/>
    </row>
    <row r="9468" spans="2:15">
      <c r="B9468" s="6"/>
      <c r="C9468" s="28">
        <v>4</v>
      </c>
      <c r="D9468" s="88" t="s">
        <v>366</v>
      </c>
      <c r="E9468" s="111"/>
      <c r="F9468" s="111"/>
      <c r="G9468" s="111"/>
      <c r="H9468" s="111"/>
      <c r="I9468" s="111"/>
      <c r="J9468" s="111"/>
      <c r="K9468" s="111"/>
      <c r="L9468" s="111"/>
      <c r="M9468" s="111"/>
      <c r="N9468" s="111"/>
      <c r="O9468" s="9"/>
    </row>
    <row r="9469" spans="2:15">
      <c r="B9469" s="6"/>
      <c r="C9469" s="28">
        <v>5</v>
      </c>
      <c r="D9469" s="88" t="s">
        <v>367</v>
      </c>
      <c r="E9469" s="111"/>
      <c r="F9469" s="111"/>
      <c r="G9469" s="111"/>
      <c r="H9469" s="111"/>
      <c r="I9469" s="111"/>
      <c r="J9469" s="111"/>
      <c r="K9469" s="111"/>
      <c r="L9469" s="111"/>
      <c r="M9469" s="111"/>
      <c r="N9469" s="111"/>
      <c r="O9469" s="9"/>
    </row>
    <row r="9470" spans="2:15">
      <c r="B9470" s="6"/>
      <c r="C9470" s="28">
        <v>6</v>
      </c>
      <c r="D9470" s="88" t="s">
        <v>368</v>
      </c>
      <c r="E9470" s="111"/>
      <c r="F9470" s="111"/>
      <c r="G9470" s="111"/>
      <c r="H9470" s="111"/>
      <c r="I9470" s="111"/>
      <c r="J9470" s="111"/>
      <c r="K9470" s="111"/>
      <c r="L9470" s="111"/>
      <c r="M9470" s="111"/>
      <c r="N9470" s="111"/>
      <c r="O9470" s="9"/>
    </row>
    <row r="9471" spans="2:15">
      <c r="B9471" s="6"/>
      <c r="C9471" s="28">
        <v>7</v>
      </c>
      <c r="D9471" s="88" t="s">
        <v>369</v>
      </c>
      <c r="E9471" s="111"/>
      <c r="F9471" s="111"/>
      <c r="G9471" s="111"/>
      <c r="H9471" s="111"/>
      <c r="I9471" s="111"/>
      <c r="J9471" s="111"/>
      <c r="K9471" s="111"/>
      <c r="L9471" s="111"/>
      <c r="M9471" s="111"/>
      <c r="N9471" s="111"/>
      <c r="O9471" s="9"/>
    </row>
    <row r="9472" spans="2:15">
      <c r="B9472" s="14"/>
      <c r="C9472" s="4"/>
      <c r="D9472" s="11"/>
      <c r="E9472" s="11"/>
      <c r="F9472" s="11"/>
      <c r="G9472" s="11"/>
      <c r="H9472" s="11"/>
      <c r="I9472" s="11"/>
      <c r="J9472" s="11"/>
      <c r="K9472" s="11"/>
      <c r="L9472" s="11"/>
      <c r="M9472" s="11"/>
      <c r="N9472" s="11"/>
      <c r="O9472" s="5"/>
    </row>
    <row r="9473" spans="2:15">
      <c r="B9473" s="6" t="s">
        <v>58</v>
      </c>
      <c r="C9473" s="7" t="s">
        <v>59</v>
      </c>
      <c r="D9473" s="7"/>
      <c r="E9473" s="11" t="s">
        <v>3</v>
      </c>
      <c r="F9473" s="11"/>
      <c r="G9473" s="11"/>
      <c r="H9473" s="11"/>
      <c r="I9473" s="11"/>
      <c r="J9473" s="11"/>
      <c r="K9473" s="11"/>
      <c r="L9473" s="11"/>
      <c r="M9473" s="11"/>
      <c r="N9473" s="11"/>
      <c r="O9473" s="9"/>
    </row>
    <row r="9474" spans="2:15">
      <c r="B9474" s="14"/>
      <c r="C9474" s="15" t="s">
        <v>40</v>
      </c>
      <c r="D9474" s="105" t="s">
        <v>59</v>
      </c>
      <c r="E9474" s="106"/>
      <c r="F9474" s="106"/>
      <c r="G9474" s="106"/>
      <c r="H9474" s="106"/>
      <c r="I9474" s="107"/>
      <c r="J9474" s="105" t="s">
        <v>60</v>
      </c>
      <c r="K9474" s="108"/>
      <c r="L9474" s="108"/>
      <c r="M9474" s="108"/>
      <c r="N9474" s="109"/>
      <c r="O9474" s="5"/>
    </row>
    <row r="9475" spans="2:15">
      <c r="B9475" s="3"/>
      <c r="C9475" s="29">
        <v>1</v>
      </c>
      <c r="D9475" s="98" t="s">
        <v>61</v>
      </c>
      <c r="E9475" s="99"/>
      <c r="F9475" s="99"/>
      <c r="G9475" s="99"/>
      <c r="H9475" s="99"/>
      <c r="I9475" s="100"/>
      <c r="J9475" s="98" t="s">
        <v>62</v>
      </c>
      <c r="K9475" s="99"/>
      <c r="L9475" s="99"/>
      <c r="M9475" s="99"/>
      <c r="N9475" s="100"/>
      <c r="O9475" s="5"/>
    </row>
    <row r="9476" spans="2:15">
      <c r="B9476" s="3"/>
      <c r="C9476" s="29">
        <v>2</v>
      </c>
      <c r="D9476" s="98" t="s">
        <v>63</v>
      </c>
      <c r="E9476" s="99"/>
      <c r="F9476" s="99"/>
      <c r="G9476" s="99"/>
      <c r="H9476" s="99"/>
      <c r="I9476" s="100"/>
      <c r="J9476" s="98" t="s">
        <v>64</v>
      </c>
      <c r="K9476" s="99"/>
      <c r="L9476" s="99"/>
      <c r="M9476" s="99"/>
      <c r="N9476" s="100"/>
      <c r="O9476" s="5"/>
    </row>
    <row r="9477" spans="2:15">
      <c r="B9477" s="3"/>
      <c r="C9477" s="29">
        <v>3</v>
      </c>
      <c r="D9477" s="98" t="s">
        <v>65</v>
      </c>
      <c r="E9477" s="99"/>
      <c r="F9477" s="99"/>
      <c r="G9477" s="99"/>
      <c r="H9477" s="99"/>
      <c r="I9477" s="100"/>
      <c r="J9477" s="98" t="s">
        <v>66</v>
      </c>
      <c r="K9477" s="99"/>
      <c r="L9477" s="99"/>
      <c r="M9477" s="99"/>
      <c r="N9477" s="100"/>
      <c r="O9477" s="5"/>
    </row>
    <row r="9478" spans="2:15">
      <c r="B9478" s="3"/>
      <c r="C9478" s="29">
        <v>4</v>
      </c>
      <c r="D9478" s="98" t="s">
        <v>67</v>
      </c>
      <c r="E9478" s="99"/>
      <c r="F9478" s="99"/>
      <c r="G9478" s="99"/>
      <c r="H9478" s="99"/>
      <c r="I9478" s="100"/>
      <c r="J9478" s="98" t="s">
        <v>68</v>
      </c>
      <c r="K9478" s="99"/>
      <c r="L9478" s="99"/>
      <c r="M9478" s="99"/>
      <c r="N9478" s="100"/>
      <c r="O9478" s="5"/>
    </row>
    <row r="9479" spans="2:15">
      <c r="B9479" s="3"/>
      <c r="C9479" s="29">
        <v>5</v>
      </c>
      <c r="D9479" s="98" t="s">
        <v>69</v>
      </c>
      <c r="E9479" s="99"/>
      <c r="F9479" s="99"/>
      <c r="G9479" s="99"/>
      <c r="H9479" s="99"/>
      <c r="I9479" s="100"/>
      <c r="J9479" s="98" t="s">
        <v>70</v>
      </c>
      <c r="K9479" s="99"/>
      <c r="L9479" s="99"/>
      <c r="M9479" s="99"/>
      <c r="N9479" s="100"/>
      <c r="O9479" s="5"/>
    </row>
    <row r="9480" spans="2:15">
      <c r="B9480" s="3"/>
      <c r="C9480" s="4"/>
      <c r="D9480" s="4"/>
      <c r="E9480" s="4"/>
      <c r="F9480" s="30"/>
      <c r="G9480" s="30"/>
      <c r="H9480" s="30"/>
      <c r="I9480" s="30"/>
      <c r="J9480" s="30"/>
      <c r="K9480" s="30"/>
      <c r="L9480" s="30"/>
      <c r="M9480" s="30"/>
      <c r="N9480" s="30"/>
      <c r="O9480" s="5"/>
    </row>
    <row r="9481" spans="2:15">
      <c r="B9481" s="6" t="s">
        <v>71</v>
      </c>
      <c r="C9481" s="7" t="s">
        <v>72</v>
      </c>
      <c r="D9481" s="11"/>
      <c r="E9481" s="11" t="s">
        <v>3</v>
      </c>
      <c r="F9481" s="11"/>
      <c r="G9481" s="11"/>
      <c r="H9481" s="11"/>
      <c r="I9481" s="11"/>
      <c r="J9481" s="11"/>
      <c r="K9481" s="11"/>
      <c r="L9481" s="11"/>
      <c r="M9481" s="11"/>
      <c r="N9481" s="11"/>
      <c r="O9481" s="9"/>
    </row>
    <row r="9482" spans="2:15">
      <c r="B9482" s="14"/>
      <c r="C9482" s="15" t="s">
        <v>40</v>
      </c>
      <c r="D9482" s="105" t="s">
        <v>72</v>
      </c>
      <c r="E9482" s="106"/>
      <c r="F9482" s="106"/>
      <c r="G9482" s="106"/>
      <c r="H9482" s="106"/>
      <c r="I9482" s="107"/>
      <c r="J9482" s="105" t="s">
        <v>60</v>
      </c>
      <c r="K9482" s="108"/>
      <c r="L9482" s="108"/>
      <c r="M9482" s="108"/>
      <c r="N9482" s="109"/>
      <c r="O9482" s="5"/>
    </row>
    <row r="9483" spans="2:15">
      <c r="B9483" s="3"/>
      <c r="C9483" s="29">
        <v>1</v>
      </c>
      <c r="D9483" s="98" t="s">
        <v>61</v>
      </c>
      <c r="E9483" s="99"/>
      <c r="F9483" s="99"/>
      <c r="G9483" s="99"/>
      <c r="H9483" s="99"/>
      <c r="I9483" s="100"/>
      <c r="J9483" s="98" t="s">
        <v>62</v>
      </c>
      <c r="K9483" s="99"/>
      <c r="L9483" s="99"/>
      <c r="M9483" s="99"/>
      <c r="N9483" s="100"/>
      <c r="O9483" s="5"/>
    </row>
    <row r="9484" spans="2:15">
      <c r="B9484" s="3"/>
      <c r="C9484" s="29">
        <v>2</v>
      </c>
      <c r="D9484" s="98" t="s">
        <v>65</v>
      </c>
      <c r="E9484" s="99"/>
      <c r="F9484" s="99"/>
      <c r="G9484" s="99"/>
      <c r="H9484" s="99"/>
      <c r="I9484" s="100"/>
      <c r="J9484" s="98" t="s">
        <v>66</v>
      </c>
      <c r="K9484" s="99"/>
      <c r="L9484" s="99"/>
      <c r="M9484" s="99"/>
      <c r="N9484" s="100"/>
      <c r="O9484" s="5"/>
    </row>
    <row r="9485" spans="2:15">
      <c r="B9485" s="3"/>
      <c r="C9485" s="29">
        <v>3</v>
      </c>
      <c r="D9485" s="98" t="s">
        <v>73</v>
      </c>
      <c r="E9485" s="99"/>
      <c r="F9485" s="99"/>
      <c r="G9485" s="99"/>
      <c r="H9485" s="99"/>
      <c r="I9485" s="100"/>
      <c r="J9485" s="98" t="s">
        <v>66</v>
      </c>
      <c r="K9485" s="99"/>
      <c r="L9485" s="99"/>
      <c r="M9485" s="99"/>
      <c r="N9485" s="100"/>
      <c r="O9485" s="5"/>
    </row>
    <row r="9486" spans="2:15">
      <c r="B9486" s="3"/>
      <c r="C9486" s="29">
        <v>4</v>
      </c>
      <c r="D9486" s="98" t="s">
        <v>74</v>
      </c>
      <c r="E9486" s="99"/>
      <c r="F9486" s="99"/>
      <c r="G9486" s="99"/>
      <c r="H9486" s="99"/>
      <c r="I9486" s="100"/>
      <c r="J9486" s="98" t="s">
        <v>75</v>
      </c>
      <c r="K9486" s="99"/>
      <c r="L9486" s="99"/>
      <c r="M9486" s="99"/>
      <c r="N9486" s="100"/>
      <c r="O9486" s="5"/>
    </row>
    <row r="9487" spans="2:15">
      <c r="B9487" s="3"/>
      <c r="C9487" s="29">
        <v>5</v>
      </c>
      <c r="D9487" s="98" t="s">
        <v>76</v>
      </c>
      <c r="E9487" s="99"/>
      <c r="F9487" s="99"/>
      <c r="G9487" s="99"/>
      <c r="H9487" s="99"/>
      <c r="I9487" s="100"/>
      <c r="J9487" s="98" t="s">
        <v>77</v>
      </c>
      <c r="K9487" s="99"/>
      <c r="L9487" s="99"/>
      <c r="M9487" s="99"/>
      <c r="N9487" s="100"/>
      <c r="O9487" s="5"/>
    </row>
    <row r="9488" spans="2:15">
      <c r="B9488" s="3"/>
      <c r="C9488" s="4"/>
      <c r="D9488" s="4"/>
      <c r="E9488" s="4"/>
      <c r="F9488" s="4"/>
      <c r="G9488" s="4"/>
      <c r="H9488" s="4"/>
      <c r="I9488" s="4"/>
      <c r="J9488" s="4"/>
      <c r="K9488" s="4"/>
      <c r="L9488" s="4"/>
      <c r="M9488" s="4"/>
      <c r="N9488" s="4"/>
      <c r="O9488" s="5"/>
    </row>
    <row r="9489" spans="2:15">
      <c r="B9489" s="6" t="s">
        <v>78</v>
      </c>
      <c r="C9489" s="7" t="s">
        <v>79</v>
      </c>
      <c r="D9489" s="7"/>
      <c r="E9489" s="8" t="s">
        <v>3</v>
      </c>
      <c r="F9489" s="11"/>
      <c r="G9489" s="11"/>
      <c r="H9489" s="11"/>
      <c r="I9489" s="11"/>
      <c r="J9489" s="11"/>
      <c r="K9489" s="11"/>
      <c r="L9489" s="11"/>
      <c r="M9489" s="11"/>
      <c r="N9489" s="11"/>
      <c r="O9489" s="9"/>
    </row>
    <row r="9490" spans="2:15">
      <c r="B9490" s="14"/>
      <c r="C9490" s="31" t="s">
        <v>40</v>
      </c>
      <c r="D9490" s="102" t="s">
        <v>80</v>
      </c>
      <c r="E9490" s="103"/>
      <c r="F9490" s="103"/>
      <c r="G9490" s="103"/>
      <c r="H9490" s="103"/>
      <c r="I9490" s="103"/>
      <c r="J9490" s="103"/>
      <c r="K9490" s="103"/>
      <c r="L9490" s="103"/>
      <c r="M9490" s="103"/>
      <c r="N9490" s="104"/>
      <c r="O9490" s="5"/>
    </row>
    <row r="9491" spans="2:15">
      <c r="B9491" s="6"/>
      <c r="C9491" s="29">
        <v>1</v>
      </c>
      <c r="D9491" s="98" t="s">
        <v>81</v>
      </c>
      <c r="E9491" s="99"/>
      <c r="F9491" s="99"/>
      <c r="G9491" s="99"/>
      <c r="H9491" s="99"/>
      <c r="I9491" s="99"/>
      <c r="J9491" s="99"/>
      <c r="K9491" s="99"/>
      <c r="L9491" s="99"/>
      <c r="M9491" s="99"/>
      <c r="N9491" s="100"/>
      <c r="O9491" s="9"/>
    </row>
    <row r="9492" spans="2:15">
      <c r="B9492" s="6"/>
      <c r="C9492" s="29">
        <v>2</v>
      </c>
      <c r="D9492" s="98" t="s">
        <v>82</v>
      </c>
      <c r="E9492" s="99"/>
      <c r="F9492" s="99"/>
      <c r="G9492" s="99"/>
      <c r="H9492" s="99"/>
      <c r="I9492" s="99"/>
      <c r="J9492" s="99"/>
      <c r="K9492" s="99"/>
      <c r="L9492" s="99"/>
      <c r="M9492" s="99"/>
      <c r="N9492" s="100"/>
      <c r="O9492" s="9"/>
    </row>
    <row r="9493" spans="2:15">
      <c r="B9493" s="32"/>
      <c r="C9493" s="29">
        <v>3</v>
      </c>
      <c r="D9493" s="98" t="s">
        <v>83</v>
      </c>
      <c r="E9493" s="99"/>
      <c r="F9493" s="99"/>
      <c r="G9493" s="99"/>
      <c r="H9493" s="99"/>
      <c r="I9493" s="99"/>
      <c r="J9493" s="99"/>
      <c r="K9493" s="99"/>
      <c r="L9493" s="99"/>
      <c r="M9493" s="99"/>
      <c r="N9493" s="100"/>
      <c r="O9493" s="33"/>
    </row>
    <row r="9494" spans="2:15">
      <c r="B9494" s="32"/>
      <c r="C9494" s="29">
        <v>4</v>
      </c>
      <c r="D9494" s="98" t="s">
        <v>84</v>
      </c>
      <c r="E9494" s="99"/>
      <c r="F9494" s="99"/>
      <c r="G9494" s="99"/>
      <c r="H9494" s="99"/>
      <c r="I9494" s="99"/>
      <c r="J9494" s="99"/>
      <c r="K9494" s="99"/>
      <c r="L9494" s="99"/>
      <c r="M9494" s="99"/>
      <c r="N9494" s="100"/>
      <c r="O9494" s="33"/>
    </row>
    <row r="9495" spans="2:15">
      <c r="B9495" s="32"/>
      <c r="C9495" s="29">
        <v>5</v>
      </c>
      <c r="D9495" s="98" t="s">
        <v>85</v>
      </c>
      <c r="E9495" s="99"/>
      <c r="F9495" s="99"/>
      <c r="G9495" s="99"/>
      <c r="H9495" s="99"/>
      <c r="I9495" s="99"/>
      <c r="J9495" s="99"/>
      <c r="K9495" s="99"/>
      <c r="L9495" s="99"/>
      <c r="M9495" s="99"/>
      <c r="N9495" s="100"/>
      <c r="O9495" s="9"/>
    </row>
    <row r="9496" spans="2:15">
      <c r="B9496" s="3"/>
      <c r="C9496" s="4"/>
      <c r="D9496" s="4"/>
      <c r="E9496" s="34"/>
      <c r="F9496" s="101"/>
      <c r="G9496" s="101"/>
      <c r="H9496" s="101"/>
      <c r="I9496" s="101"/>
      <c r="J9496" s="101"/>
      <c r="K9496" s="101"/>
      <c r="L9496" s="101"/>
      <c r="M9496" s="101"/>
      <c r="N9496" s="101"/>
      <c r="O9496" s="5"/>
    </row>
    <row r="9497" spans="2:15">
      <c r="B9497" s="6" t="s">
        <v>86</v>
      </c>
      <c r="C9497" s="7" t="s">
        <v>87</v>
      </c>
      <c r="D9497" s="7"/>
      <c r="E9497" s="8" t="s">
        <v>3</v>
      </c>
      <c r="F9497" s="11"/>
      <c r="G9497" s="11"/>
      <c r="H9497" s="11"/>
      <c r="I9497" s="11"/>
      <c r="J9497" s="11"/>
      <c r="K9497" s="11"/>
      <c r="L9497" s="11"/>
      <c r="M9497" s="11"/>
      <c r="N9497" s="11"/>
      <c r="O9497" s="9"/>
    </row>
    <row r="9498" spans="2:15">
      <c r="B9498" s="14"/>
      <c r="C9498" s="31" t="s">
        <v>40</v>
      </c>
      <c r="D9498" s="102" t="s">
        <v>80</v>
      </c>
      <c r="E9498" s="103"/>
      <c r="F9498" s="103"/>
      <c r="G9498" s="103"/>
      <c r="H9498" s="103"/>
      <c r="I9498" s="103"/>
      <c r="J9498" s="103"/>
      <c r="K9498" s="103"/>
      <c r="L9498" s="103"/>
      <c r="M9498" s="103"/>
      <c r="N9498" s="104"/>
      <c r="O9498" s="5"/>
    </row>
    <row r="9499" spans="2:15">
      <c r="B9499" s="6"/>
      <c r="C9499" s="29">
        <v>1</v>
      </c>
      <c r="D9499" s="98" t="s">
        <v>88</v>
      </c>
      <c r="E9499" s="99"/>
      <c r="F9499" s="99"/>
      <c r="G9499" s="99"/>
      <c r="H9499" s="99"/>
      <c r="I9499" s="99"/>
      <c r="J9499" s="99"/>
      <c r="K9499" s="99"/>
      <c r="L9499" s="99"/>
      <c r="M9499" s="99"/>
      <c r="N9499" s="100"/>
      <c r="O9499" s="9"/>
    </row>
    <row r="9500" spans="2:15">
      <c r="B9500" s="6"/>
      <c r="C9500" s="29">
        <v>2</v>
      </c>
      <c r="D9500" s="98" t="s">
        <v>89</v>
      </c>
      <c r="E9500" s="99"/>
      <c r="F9500" s="99"/>
      <c r="G9500" s="99"/>
      <c r="H9500" s="99"/>
      <c r="I9500" s="99"/>
      <c r="J9500" s="99"/>
      <c r="K9500" s="99"/>
      <c r="L9500" s="99"/>
      <c r="M9500" s="99"/>
      <c r="N9500" s="100"/>
      <c r="O9500" s="9"/>
    </row>
    <row r="9501" spans="2:15">
      <c r="B9501" s="32"/>
      <c r="C9501" s="29">
        <v>3</v>
      </c>
      <c r="D9501" s="98" t="s">
        <v>90</v>
      </c>
      <c r="E9501" s="99"/>
      <c r="F9501" s="99"/>
      <c r="G9501" s="99"/>
      <c r="H9501" s="99"/>
      <c r="I9501" s="99"/>
      <c r="J9501" s="99"/>
      <c r="K9501" s="99"/>
      <c r="L9501" s="99"/>
      <c r="M9501" s="99"/>
      <c r="N9501" s="100"/>
      <c r="O9501" s="33"/>
    </row>
    <row r="9502" spans="2:15">
      <c r="B9502" s="32"/>
      <c r="C9502" s="29">
        <v>4</v>
      </c>
      <c r="D9502" s="98" t="s">
        <v>91</v>
      </c>
      <c r="E9502" s="99"/>
      <c r="F9502" s="99"/>
      <c r="G9502" s="99"/>
      <c r="H9502" s="99"/>
      <c r="I9502" s="99"/>
      <c r="J9502" s="99"/>
      <c r="K9502" s="99"/>
      <c r="L9502" s="99"/>
      <c r="M9502" s="99"/>
      <c r="N9502" s="100"/>
      <c r="O9502" s="33"/>
    </row>
    <row r="9503" spans="2:15">
      <c r="B9503" s="32"/>
      <c r="C9503" s="29">
        <v>5</v>
      </c>
      <c r="D9503" s="98" t="s">
        <v>92</v>
      </c>
      <c r="E9503" s="99"/>
      <c r="F9503" s="99"/>
      <c r="G9503" s="99"/>
      <c r="H9503" s="99"/>
      <c r="I9503" s="99"/>
      <c r="J9503" s="99"/>
      <c r="K9503" s="99"/>
      <c r="L9503" s="99"/>
      <c r="M9503" s="99"/>
      <c r="N9503" s="100"/>
      <c r="O9503" s="9"/>
    </row>
    <row r="9504" spans="2:15">
      <c r="B9504" s="32"/>
      <c r="C9504" s="28"/>
      <c r="D9504" s="13"/>
      <c r="E9504" s="35"/>
      <c r="F9504" s="35"/>
      <c r="G9504" s="35"/>
      <c r="H9504" s="35"/>
      <c r="I9504" s="35"/>
      <c r="J9504" s="35"/>
      <c r="K9504" s="35"/>
      <c r="L9504" s="35"/>
      <c r="M9504" s="35"/>
      <c r="N9504" s="35"/>
      <c r="O9504" s="9"/>
    </row>
    <row r="9505" spans="2:15">
      <c r="B9505" s="6" t="s">
        <v>93</v>
      </c>
      <c r="C9505" s="7" t="s">
        <v>94</v>
      </c>
      <c r="D9505" s="7"/>
      <c r="E9505" s="8" t="s">
        <v>3</v>
      </c>
      <c r="F9505" s="11"/>
      <c r="G9505" s="11"/>
      <c r="H9505" s="11"/>
      <c r="I9505" s="11"/>
      <c r="J9505" s="11"/>
      <c r="K9505" s="11"/>
      <c r="L9505" s="11"/>
      <c r="M9505" s="11"/>
      <c r="N9505" s="11"/>
      <c r="O9505" s="9"/>
    </row>
    <row r="9506" spans="2:15">
      <c r="B9506" s="14"/>
      <c r="C9506" s="31" t="s">
        <v>40</v>
      </c>
      <c r="D9506" s="95" t="s">
        <v>95</v>
      </c>
      <c r="E9506" s="96"/>
      <c r="F9506" s="96"/>
      <c r="G9506" s="96"/>
      <c r="H9506" s="97"/>
      <c r="I9506" s="95" t="s">
        <v>96</v>
      </c>
      <c r="J9506" s="96"/>
      <c r="K9506" s="97"/>
      <c r="L9506" s="95" t="s">
        <v>97</v>
      </c>
      <c r="M9506" s="96"/>
      <c r="N9506" s="97"/>
      <c r="O9506" s="5"/>
    </row>
    <row r="9507" spans="2:15">
      <c r="B9507" s="14"/>
      <c r="C9507" s="29">
        <v>1</v>
      </c>
      <c r="D9507" s="91" t="s">
        <v>16</v>
      </c>
      <c r="E9507" s="92"/>
      <c r="F9507" s="92"/>
      <c r="G9507" s="92"/>
      <c r="H9507" s="93"/>
      <c r="I9507" s="91" t="s">
        <v>99</v>
      </c>
      <c r="J9507" s="92"/>
      <c r="K9507" s="93"/>
      <c r="L9507" s="91" t="s">
        <v>100</v>
      </c>
      <c r="M9507" s="92"/>
      <c r="N9507" s="93"/>
      <c r="O9507" s="5"/>
    </row>
    <row r="9508" spans="2:15">
      <c r="B9508" s="14"/>
      <c r="C9508" s="29">
        <v>2</v>
      </c>
      <c r="D9508" s="91" t="s">
        <v>101</v>
      </c>
      <c r="E9508" s="92"/>
      <c r="F9508" s="92"/>
      <c r="G9508" s="92"/>
      <c r="H9508" s="93"/>
      <c r="I9508" s="91" t="s">
        <v>99</v>
      </c>
      <c r="J9508" s="92"/>
      <c r="K9508" s="93"/>
      <c r="L9508" s="91" t="s">
        <v>100</v>
      </c>
      <c r="M9508" s="92"/>
      <c r="N9508" s="93"/>
      <c r="O9508" s="5"/>
    </row>
    <row r="9509" spans="2:15">
      <c r="B9509" s="14"/>
      <c r="C9509" s="29">
        <v>3</v>
      </c>
      <c r="D9509" s="91" t="s">
        <v>277</v>
      </c>
      <c r="E9509" s="92"/>
      <c r="F9509" s="92"/>
      <c r="G9509" s="92"/>
      <c r="H9509" s="93"/>
      <c r="I9509" s="91" t="s">
        <v>99</v>
      </c>
      <c r="J9509" s="92"/>
      <c r="K9509" s="93"/>
      <c r="L9509" s="91" t="s">
        <v>275</v>
      </c>
      <c r="M9509" s="92"/>
      <c r="N9509" s="93"/>
      <c r="O9509" s="5"/>
    </row>
    <row r="9510" spans="2:15">
      <c r="B9510" s="3"/>
      <c r="C9510" s="4"/>
      <c r="D9510" s="4"/>
      <c r="E9510" s="4"/>
      <c r="F9510" s="4"/>
      <c r="G9510" s="4"/>
      <c r="H9510" s="4"/>
      <c r="I9510" s="4"/>
      <c r="J9510" s="4"/>
      <c r="K9510" s="4"/>
      <c r="L9510" s="4"/>
      <c r="M9510" s="4"/>
      <c r="N9510" s="4"/>
      <c r="O9510" s="5"/>
    </row>
    <row r="9511" spans="2:15">
      <c r="B9511" s="6" t="s">
        <v>102</v>
      </c>
      <c r="C9511" s="7" t="s">
        <v>103</v>
      </c>
      <c r="D9511" s="7"/>
      <c r="E9511" s="7" t="s">
        <v>3</v>
      </c>
      <c r="F9511" s="7"/>
      <c r="G9511" s="7"/>
      <c r="H9511" s="7"/>
      <c r="I9511" s="11"/>
      <c r="J9511" s="11"/>
      <c r="K9511" s="11"/>
      <c r="L9511" s="11"/>
      <c r="M9511" s="11"/>
      <c r="N9511" s="11"/>
      <c r="O9511" s="9"/>
    </row>
    <row r="9512" spans="2:15">
      <c r="B9512" s="14"/>
      <c r="C9512" s="31" t="s">
        <v>40</v>
      </c>
      <c r="D9512" s="95" t="s">
        <v>104</v>
      </c>
      <c r="E9512" s="96"/>
      <c r="F9512" s="96"/>
      <c r="G9512" s="96"/>
      <c r="H9512" s="96"/>
      <c r="I9512" s="96"/>
      <c r="J9512" s="97"/>
      <c r="K9512" s="95" t="s">
        <v>105</v>
      </c>
      <c r="L9512" s="96"/>
      <c r="M9512" s="96"/>
      <c r="N9512" s="97"/>
      <c r="O9512" s="5"/>
    </row>
    <row r="9513" spans="2:15">
      <c r="B9513" s="6"/>
      <c r="C9513" s="29">
        <v>1</v>
      </c>
      <c r="D9513" s="91" t="s">
        <v>106</v>
      </c>
      <c r="E9513" s="92"/>
      <c r="F9513" s="92"/>
      <c r="G9513" s="92"/>
      <c r="H9513" s="92"/>
      <c r="I9513" s="92"/>
      <c r="J9513" s="93"/>
      <c r="K9513" s="91" t="s">
        <v>107</v>
      </c>
      <c r="L9513" s="92"/>
      <c r="M9513" s="92"/>
      <c r="N9513" s="93"/>
      <c r="O9513" s="9"/>
    </row>
    <row r="9514" spans="2:15">
      <c r="B9514" s="6"/>
      <c r="C9514" s="29">
        <v>2</v>
      </c>
      <c r="D9514" s="91" t="s">
        <v>108</v>
      </c>
      <c r="E9514" s="92"/>
      <c r="F9514" s="92"/>
      <c r="G9514" s="92"/>
      <c r="H9514" s="92"/>
      <c r="I9514" s="92"/>
      <c r="J9514" s="93"/>
      <c r="K9514" s="91" t="s">
        <v>109</v>
      </c>
      <c r="L9514" s="92"/>
      <c r="M9514" s="92"/>
      <c r="N9514" s="93"/>
      <c r="O9514" s="9"/>
    </row>
    <row r="9515" spans="2:15">
      <c r="B9515" s="6"/>
      <c r="C9515" s="29">
        <v>3</v>
      </c>
      <c r="D9515" s="91" t="s">
        <v>110</v>
      </c>
      <c r="E9515" s="92"/>
      <c r="F9515" s="92"/>
      <c r="G9515" s="92"/>
      <c r="H9515" s="92"/>
      <c r="I9515" s="92"/>
      <c r="J9515" s="93"/>
      <c r="K9515" s="91" t="s">
        <v>111</v>
      </c>
      <c r="L9515" s="92"/>
      <c r="M9515" s="92"/>
      <c r="N9515" s="93"/>
      <c r="O9515" s="9"/>
    </row>
    <row r="9516" spans="2:15">
      <c r="B9516" s="6"/>
      <c r="C9516" s="29">
        <v>4</v>
      </c>
      <c r="D9516" s="91" t="s">
        <v>112</v>
      </c>
      <c r="E9516" s="92"/>
      <c r="F9516" s="92"/>
      <c r="G9516" s="92"/>
      <c r="H9516" s="92"/>
      <c r="I9516" s="92"/>
      <c r="J9516" s="93"/>
      <c r="K9516" s="91" t="s">
        <v>113</v>
      </c>
      <c r="L9516" s="92"/>
      <c r="M9516" s="92"/>
      <c r="N9516" s="93"/>
      <c r="O9516" s="9"/>
    </row>
    <row r="9517" spans="2:15">
      <c r="B9517" s="6"/>
      <c r="C9517" s="29">
        <v>5</v>
      </c>
      <c r="D9517" s="91" t="s">
        <v>114</v>
      </c>
      <c r="E9517" s="92"/>
      <c r="F9517" s="92"/>
      <c r="G9517" s="92"/>
      <c r="H9517" s="92"/>
      <c r="I9517" s="92"/>
      <c r="J9517" s="93"/>
      <c r="K9517" s="91" t="s">
        <v>115</v>
      </c>
      <c r="L9517" s="92"/>
      <c r="M9517" s="92"/>
      <c r="N9517" s="93"/>
      <c r="O9517" s="9"/>
    </row>
    <row r="9518" spans="2:15">
      <c r="B9518" s="6"/>
      <c r="C9518" s="29">
        <v>6</v>
      </c>
      <c r="D9518" s="91" t="s">
        <v>116</v>
      </c>
      <c r="E9518" s="92"/>
      <c r="F9518" s="92"/>
      <c r="G9518" s="92"/>
      <c r="H9518" s="92"/>
      <c r="I9518" s="92"/>
      <c r="J9518" s="93"/>
      <c r="K9518" s="91" t="s">
        <v>117</v>
      </c>
      <c r="L9518" s="92"/>
      <c r="M9518" s="92"/>
      <c r="N9518" s="93"/>
      <c r="O9518" s="9"/>
    </row>
    <row r="9519" spans="2:15">
      <c r="B9519" s="6"/>
      <c r="C9519" s="29">
        <v>7</v>
      </c>
      <c r="D9519" s="91" t="s">
        <v>118</v>
      </c>
      <c r="E9519" s="92"/>
      <c r="F9519" s="92"/>
      <c r="G9519" s="92"/>
      <c r="H9519" s="92"/>
      <c r="I9519" s="92"/>
      <c r="J9519" s="93"/>
      <c r="K9519" s="91" t="s">
        <v>119</v>
      </c>
      <c r="L9519" s="92"/>
      <c r="M9519" s="92"/>
      <c r="N9519" s="93"/>
      <c r="O9519" s="9"/>
    </row>
    <row r="9520" spans="2:15">
      <c r="B9520" s="6"/>
      <c r="C9520" s="29">
        <v>8</v>
      </c>
      <c r="D9520" s="91" t="s">
        <v>120</v>
      </c>
      <c r="E9520" s="92"/>
      <c r="F9520" s="92"/>
      <c r="G9520" s="92"/>
      <c r="H9520" s="92"/>
      <c r="I9520" s="92"/>
      <c r="J9520" s="93"/>
      <c r="K9520" s="91" t="s">
        <v>121</v>
      </c>
      <c r="L9520" s="92"/>
      <c r="M9520" s="92"/>
      <c r="N9520" s="93"/>
      <c r="O9520" s="9"/>
    </row>
    <row r="9521" spans="2:15">
      <c r="B9521" s="6"/>
      <c r="C9521" s="29">
        <v>9</v>
      </c>
      <c r="D9521" s="91" t="s">
        <v>122</v>
      </c>
      <c r="E9521" s="92"/>
      <c r="F9521" s="92"/>
      <c r="G9521" s="92"/>
      <c r="H9521" s="92"/>
      <c r="I9521" s="92"/>
      <c r="J9521" s="93"/>
      <c r="K9521" s="91" t="s">
        <v>123</v>
      </c>
      <c r="L9521" s="92"/>
      <c r="M9521" s="92"/>
      <c r="N9521" s="93"/>
      <c r="O9521" s="9"/>
    </row>
    <row r="9522" spans="2:15">
      <c r="B9522" s="14"/>
      <c r="C9522" s="36"/>
      <c r="D9522" s="36"/>
      <c r="E9522" s="36"/>
      <c r="F9522" s="36"/>
      <c r="G9522" s="36"/>
      <c r="H9522" s="36"/>
      <c r="I9522" s="4"/>
      <c r="J9522" s="4"/>
      <c r="K9522" s="4"/>
      <c r="L9522" s="4"/>
      <c r="M9522" s="4"/>
      <c r="N9522" s="4"/>
      <c r="O9522" s="5"/>
    </row>
    <row r="9523" spans="2:15">
      <c r="B9523" s="6" t="s">
        <v>124</v>
      </c>
      <c r="C9523" s="94" t="s">
        <v>125</v>
      </c>
      <c r="D9523" s="94"/>
      <c r="E9523" s="11" t="s">
        <v>3</v>
      </c>
      <c r="F9523" s="11"/>
      <c r="G9523" s="11"/>
      <c r="H9523" s="11"/>
      <c r="I9523" s="11"/>
      <c r="J9523" s="11"/>
      <c r="K9523" s="11"/>
      <c r="L9523" s="11"/>
      <c r="M9523" s="11"/>
      <c r="N9523" s="11"/>
      <c r="O9523" s="9"/>
    </row>
    <row r="9524" spans="2:15">
      <c r="B9524" s="14"/>
      <c r="C9524" s="31" t="s">
        <v>40</v>
      </c>
      <c r="D9524" s="95" t="s">
        <v>126</v>
      </c>
      <c r="E9524" s="96"/>
      <c r="F9524" s="96"/>
      <c r="G9524" s="96"/>
      <c r="H9524" s="96"/>
      <c r="I9524" s="96"/>
      <c r="J9524" s="97"/>
      <c r="K9524" s="95" t="s">
        <v>127</v>
      </c>
      <c r="L9524" s="96"/>
      <c r="M9524" s="96"/>
      <c r="N9524" s="97"/>
      <c r="O9524" s="5"/>
    </row>
    <row r="9525" spans="2:15">
      <c r="B9525" s="6"/>
      <c r="C9525" s="29">
        <v>1</v>
      </c>
      <c r="D9525" s="91" t="s">
        <v>11</v>
      </c>
      <c r="E9525" s="92"/>
      <c r="F9525" s="92"/>
      <c r="G9525" s="92"/>
      <c r="H9525" s="92"/>
      <c r="I9525" s="92"/>
      <c r="J9525" s="93"/>
      <c r="K9525" s="91" t="s">
        <v>11</v>
      </c>
      <c r="L9525" s="92"/>
      <c r="M9525" s="92"/>
      <c r="N9525" s="93"/>
      <c r="O9525" s="9"/>
    </row>
    <row r="9526" spans="2:15">
      <c r="B9526" s="6"/>
      <c r="C9526" s="29">
        <v>2</v>
      </c>
      <c r="D9526" s="91" t="s">
        <v>11</v>
      </c>
      <c r="E9526" s="92"/>
      <c r="F9526" s="92"/>
      <c r="G9526" s="92"/>
      <c r="H9526" s="92"/>
      <c r="I9526" s="92"/>
      <c r="J9526" s="93"/>
      <c r="K9526" s="91" t="s">
        <v>11</v>
      </c>
      <c r="L9526" s="92"/>
      <c r="M9526" s="92"/>
      <c r="N9526" s="93"/>
      <c r="O9526" s="9"/>
    </row>
    <row r="9527" spans="2:15">
      <c r="B9527" s="3"/>
      <c r="C9527" s="4"/>
      <c r="D9527" s="4"/>
      <c r="E9527" s="4"/>
      <c r="F9527" s="30"/>
      <c r="G9527" s="30"/>
      <c r="H9527" s="30"/>
      <c r="I9527" s="30"/>
      <c r="J9527" s="30"/>
      <c r="K9527" s="30"/>
      <c r="L9527" s="30"/>
      <c r="M9527" s="30"/>
      <c r="N9527" s="30"/>
      <c r="O9527" s="5"/>
    </row>
    <row r="9528" spans="2:15">
      <c r="B9528" s="6" t="s">
        <v>128</v>
      </c>
      <c r="C9528" s="7" t="s">
        <v>129</v>
      </c>
      <c r="D9528" s="7"/>
      <c r="E9528" s="7" t="s">
        <v>3</v>
      </c>
      <c r="F9528" s="7"/>
      <c r="G9528" s="7"/>
      <c r="H9528" s="7"/>
      <c r="I9528" s="11"/>
      <c r="J9528" s="11"/>
      <c r="K9528" s="11"/>
      <c r="L9528" s="11"/>
      <c r="M9528" s="11"/>
      <c r="N9528" s="11"/>
      <c r="O9528" s="9"/>
    </row>
    <row r="9529" spans="2:15">
      <c r="B9529" s="32"/>
      <c r="C9529" s="7" t="s">
        <v>9</v>
      </c>
      <c r="D9529" s="38" t="s">
        <v>130</v>
      </c>
      <c r="E9529" s="38" t="s">
        <v>3</v>
      </c>
      <c r="F9529" s="88" t="s">
        <v>370</v>
      </c>
      <c r="G9529" s="88"/>
      <c r="H9529" s="87"/>
      <c r="I9529" s="87"/>
      <c r="J9529" s="87"/>
      <c r="K9529" s="87"/>
      <c r="L9529" s="87"/>
      <c r="M9529" s="87"/>
      <c r="N9529" s="87"/>
      <c r="O9529" s="9"/>
    </row>
    <row r="9530" spans="2:15">
      <c r="B9530" s="32"/>
      <c r="C9530" s="7" t="s">
        <v>12</v>
      </c>
      <c r="D9530" s="38" t="s">
        <v>132</v>
      </c>
      <c r="E9530" s="38" t="s">
        <v>3</v>
      </c>
      <c r="F9530" s="11" t="s">
        <v>133</v>
      </c>
      <c r="G9530" s="88" t="s">
        <v>134</v>
      </c>
      <c r="H9530" s="87"/>
      <c r="I9530" s="87"/>
      <c r="J9530" s="87"/>
      <c r="K9530" s="87"/>
      <c r="L9530" s="87"/>
      <c r="M9530" s="87"/>
      <c r="N9530" s="87"/>
      <c r="O9530" s="9"/>
    </row>
    <row r="9531" spans="2:15">
      <c r="B9531" s="32"/>
      <c r="C9531" s="7"/>
      <c r="D9531" s="38"/>
      <c r="E9531" s="38"/>
      <c r="F9531" s="11" t="s">
        <v>135</v>
      </c>
      <c r="G9531" s="87" t="s">
        <v>136</v>
      </c>
      <c r="H9531" s="87"/>
      <c r="I9531" s="87"/>
      <c r="J9531" s="87"/>
      <c r="K9531" s="87"/>
      <c r="L9531" s="87"/>
      <c r="M9531" s="87"/>
      <c r="N9531" s="87"/>
      <c r="O9531" s="9"/>
    </row>
    <row r="9532" spans="2:15">
      <c r="B9532" s="32"/>
      <c r="C9532" s="7"/>
      <c r="D9532" s="38"/>
      <c r="E9532" s="38"/>
      <c r="F9532" s="11" t="s">
        <v>137</v>
      </c>
      <c r="G9532" s="87" t="s">
        <v>138</v>
      </c>
      <c r="H9532" s="87"/>
      <c r="I9532" s="87"/>
      <c r="J9532" s="87"/>
      <c r="K9532" s="87"/>
      <c r="L9532" s="87"/>
      <c r="M9532" s="87"/>
      <c r="N9532" s="87"/>
      <c r="O9532" s="9"/>
    </row>
    <row r="9533" spans="2:15">
      <c r="B9533" s="32"/>
      <c r="C9533" s="7"/>
      <c r="D9533" s="38"/>
      <c r="E9533" s="38"/>
      <c r="F9533" s="11" t="s">
        <v>139</v>
      </c>
      <c r="G9533" s="87" t="s">
        <v>140</v>
      </c>
      <c r="H9533" s="87"/>
      <c r="I9533" s="87"/>
      <c r="J9533" s="87"/>
      <c r="K9533" s="87"/>
      <c r="L9533" s="87"/>
      <c r="M9533" s="87"/>
      <c r="N9533" s="87"/>
      <c r="O9533" s="9"/>
    </row>
    <row r="9534" spans="2:15">
      <c r="B9534" s="32"/>
      <c r="C9534" s="7" t="s">
        <v>14</v>
      </c>
      <c r="D9534" s="39" t="s">
        <v>141</v>
      </c>
      <c r="E9534" s="38" t="s">
        <v>3</v>
      </c>
      <c r="F9534" s="11" t="s">
        <v>144</v>
      </c>
      <c r="G9534" s="88" t="s">
        <v>145</v>
      </c>
      <c r="H9534" s="87"/>
      <c r="I9534" s="87"/>
      <c r="J9534" s="87"/>
      <c r="K9534" s="87"/>
      <c r="L9534" s="87"/>
      <c r="M9534" s="87"/>
      <c r="N9534" s="87"/>
      <c r="O9534" s="9"/>
    </row>
    <row r="9535" spans="2:15">
      <c r="B9535" s="32"/>
      <c r="C9535" s="7"/>
      <c r="D9535" s="39"/>
      <c r="E9535" s="38"/>
      <c r="F9535" s="11" t="s">
        <v>146</v>
      </c>
      <c r="G9535" s="86" t="s">
        <v>147</v>
      </c>
      <c r="H9535" s="87"/>
      <c r="I9535" s="87"/>
      <c r="J9535" s="87"/>
      <c r="K9535" s="87"/>
      <c r="L9535" s="87"/>
      <c r="M9535" s="87"/>
      <c r="N9535" s="87"/>
      <c r="O9535" s="9"/>
    </row>
    <row r="9536" spans="2:15">
      <c r="B9536" s="32"/>
      <c r="C9536" s="7"/>
      <c r="D9536" s="39"/>
      <c r="E9536" s="38"/>
      <c r="F9536" s="11" t="s">
        <v>148</v>
      </c>
      <c r="G9536" s="86" t="s">
        <v>149</v>
      </c>
      <c r="H9536" s="87"/>
      <c r="I9536" s="87"/>
      <c r="J9536" s="87"/>
      <c r="K9536" s="87"/>
      <c r="L9536" s="87"/>
      <c r="M9536" s="87"/>
      <c r="N9536" s="87"/>
      <c r="O9536" s="9"/>
    </row>
    <row r="9537" spans="2:15">
      <c r="B9537" s="32"/>
      <c r="C9537" s="7"/>
      <c r="D9537" s="39"/>
      <c r="E9537" s="38"/>
      <c r="F9537" s="11" t="s">
        <v>326</v>
      </c>
      <c r="G9537" s="86" t="s">
        <v>327</v>
      </c>
      <c r="H9537" s="87"/>
      <c r="I9537" s="87"/>
      <c r="J9537" s="87"/>
      <c r="K9537" s="87"/>
      <c r="L9537" s="87"/>
      <c r="M9537" s="87"/>
      <c r="N9537" s="87"/>
      <c r="O9537" s="9"/>
    </row>
    <row r="9538" spans="2:15">
      <c r="B9538" s="32"/>
      <c r="C9538" s="7" t="s">
        <v>17</v>
      </c>
      <c r="D9538" s="38" t="s">
        <v>150</v>
      </c>
      <c r="E9538" s="38" t="s">
        <v>3</v>
      </c>
      <c r="F9538" s="11" t="s">
        <v>151</v>
      </c>
      <c r="G9538" s="11" t="s">
        <v>3</v>
      </c>
      <c r="H9538" s="88" t="s">
        <v>152</v>
      </c>
      <c r="I9538" s="87"/>
      <c r="J9538" s="87"/>
      <c r="K9538" s="87"/>
      <c r="L9538" s="87"/>
      <c r="M9538" s="87"/>
      <c r="N9538" s="87"/>
      <c r="O9538" s="9"/>
    </row>
    <row r="9539" spans="2:15">
      <c r="B9539" s="32"/>
      <c r="C9539" s="7"/>
      <c r="D9539" s="38"/>
      <c r="E9539" s="38"/>
      <c r="F9539" s="11" t="s">
        <v>328</v>
      </c>
      <c r="G9539" s="11" t="s">
        <v>3</v>
      </c>
      <c r="H9539" s="11" t="s">
        <v>329</v>
      </c>
      <c r="I9539" s="40"/>
      <c r="J9539" s="40"/>
      <c r="K9539" s="40"/>
      <c r="L9539" s="40"/>
      <c r="M9539" s="40"/>
      <c r="N9539" s="40"/>
      <c r="O9539" s="9"/>
    </row>
    <row r="9540" spans="2:15">
      <c r="B9540" s="32"/>
      <c r="C9540" s="7" t="s">
        <v>20</v>
      </c>
      <c r="D9540" s="38" t="s">
        <v>155</v>
      </c>
      <c r="E9540" s="38" t="s">
        <v>3</v>
      </c>
      <c r="F9540" s="88" t="s">
        <v>156</v>
      </c>
      <c r="G9540" s="87"/>
      <c r="H9540" s="87"/>
      <c r="I9540" s="87"/>
      <c r="J9540" s="87"/>
      <c r="K9540" s="87"/>
      <c r="L9540" s="87"/>
      <c r="M9540" s="87"/>
      <c r="N9540" s="87"/>
      <c r="O9540" s="9"/>
    </row>
    <row r="9541" spans="2:15">
      <c r="B9541" s="32"/>
      <c r="C9541" s="7"/>
      <c r="D9541" s="38"/>
      <c r="E9541" s="38"/>
      <c r="F9541" s="88" t="s">
        <v>157</v>
      </c>
      <c r="G9541" s="87"/>
      <c r="H9541" s="87"/>
      <c r="I9541" s="87"/>
      <c r="J9541" s="87"/>
      <c r="K9541" s="87"/>
      <c r="L9541" s="87"/>
      <c r="M9541" s="87"/>
      <c r="N9541" s="87"/>
      <c r="O9541" s="9"/>
    </row>
    <row r="9542" spans="2:15">
      <c r="B9542" s="32"/>
      <c r="C9542" s="7"/>
      <c r="D9542" s="38"/>
      <c r="E9542" s="38"/>
      <c r="F9542" s="88" t="s">
        <v>158</v>
      </c>
      <c r="G9542" s="87"/>
      <c r="H9542" s="87"/>
      <c r="I9542" s="87"/>
      <c r="J9542" s="87"/>
      <c r="K9542" s="87"/>
      <c r="L9542" s="87"/>
      <c r="M9542" s="87"/>
      <c r="N9542" s="87"/>
      <c r="O9542" s="9"/>
    </row>
    <row r="9543" spans="2:15">
      <c r="B9543" s="32"/>
      <c r="C9543" s="7"/>
      <c r="D9543" s="38"/>
      <c r="E9543" s="38"/>
      <c r="F9543" s="88" t="s">
        <v>159</v>
      </c>
      <c r="G9543" s="87"/>
      <c r="H9543" s="87"/>
      <c r="I9543" s="87"/>
      <c r="J9543" s="87"/>
      <c r="K9543" s="87"/>
      <c r="L9543" s="87"/>
      <c r="M9543" s="87"/>
      <c r="N9543" s="87"/>
      <c r="O9543" s="9"/>
    </row>
    <row r="9544" spans="2:15">
      <c r="B9544" s="32"/>
      <c r="C9544" s="7"/>
      <c r="D9544" s="38"/>
      <c r="E9544" s="38"/>
      <c r="F9544" s="88" t="s">
        <v>160</v>
      </c>
      <c r="G9544" s="87"/>
      <c r="H9544" s="87"/>
      <c r="I9544" s="87"/>
      <c r="J9544" s="87"/>
      <c r="K9544" s="87"/>
      <c r="L9544" s="87"/>
      <c r="M9544" s="87"/>
      <c r="N9544" s="87"/>
      <c r="O9544" s="9"/>
    </row>
    <row r="9545" spans="2:15">
      <c r="B9545" s="32"/>
      <c r="C9545" s="7"/>
      <c r="D9545" s="38"/>
      <c r="E9545" s="38"/>
      <c r="F9545" s="88" t="s">
        <v>161</v>
      </c>
      <c r="G9545" s="87"/>
      <c r="H9545" s="87"/>
      <c r="I9545" s="87"/>
      <c r="J9545" s="87"/>
      <c r="K9545" s="87"/>
      <c r="L9545" s="87"/>
      <c r="M9545" s="87"/>
      <c r="N9545" s="87"/>
      <c r="O9545" s="9"/>
    </row>
    <row r="9546" spans="2:15">
      <c r="B9546" s="32"/>
      <c r="C9546" s="7" t="s">
        <v>22</v>
      </c>
      <c r="D9546" s="38" t="s">
        <v>162</v>
      </c>
      <c r="E9546" s="38" t="s">
        <v>3</v>
      </c>
      <c r="F9546" s="41" t="s">
        <v>163</v>
      </c>
      <c r="G9546" s="11"/>
      <c r="H9546" s="7" t="s">
        <v>164</v>
      </c>
      <c r="I9546" s="8"/>
      <c r="J9546" s="11" t="s">
        <v>165</v>
      </c>
      <c r="K9546" s="11"/>
      <c r="L9546" s="11"/>
      <c r="M9546" s="11"/>
      <c r="N9546" s="11"/>
      <c r="O9546" s="9"/>
    </row>
    <row r="9547" spans="2:15">
      <c r="B9547" s="32"/>
      <c r="C9547" s="7"/>
      <c r="D9547" s="38"/>
      <c r="E9547" s="42"/>
      <c r="F9547" s="41" t="s">
        <v>166</v>
      </c>
      <c r="G9547" s="28"/>
      <c r="H9547" s="7" t="s">
        <v>167</v>
      </c>
      <c r="I9547" s="43"/>
      <c r="J9547" s="7" t="s">
        <v>168</v>
      </c>
      <c r="K9547" s="11"/>
      <c r="L9547" s="11"/>
      <c r="M9547" s="11"/>
      <c r="N9547" s="11"/>
      <c r="O9547" s="9"/>
    </row>
    <row r="9548" spans="2:15">
      <c r="B9548" s="32"/>
      <c r="C9548" s="7"/>
      <c r="D9548" s="38"/>
      <c r="E9548" s="42"/>
      <c r="F9548" s="41" t="s">
        <v>169</v>
      </c>
      <c r="G9548" s="28"/>
      <c r="H9548" s="7" t="s">
        <v>170</v>
      </c>
      <c r="I9548" s="43"/>
      <c r="J9548" s="43" t="s">
        <v>168</v>
      </c>
      <c r="K9548" s="11"/>
      <c r="L9548" s="11"/>
      <c r="M9548" s="11"/>
      <c r="N9548" s="11"/>
      <c r="O9548" s="9"/>
    </row>
    <row r="9549" spans="2:15">
      <c r="B9549" s="32"/>
      <c r="C9549" s="7"/>
      <c r="D9549" s="38"/>
      <c r="E9549" s="42"/>
      <c r="F9549" s="41" t="s">
        <v>171</v>
      </c>
      <c r="G9549" s="28"/>
      <c r="H9549" s="7" t="s">
        <v>172</v>
      </c>
      <c r="I9549" s="43"/>
      <c r="J9549" s="43" t="s">
        <v>168</v>
      </c>
      <c r="K9549" s="11"/>
      <c r="L9549" s="11"/>
      <c r="M9549" s="11"/>
      <c r="N9549" s="11"/>
      <c r="O9549" s="9"/>
    </row>
    <row r="9550" spans="2:15">
      <c r="B9550" s="32"/>
      <c r="C9550" s="7"/>
      <c r="D9550" s="44"/>
      <c r="E9550" s="42"/>
      <c r="F9550" s="41" t="s">
        <v>173</v>
      </c>
      <c r="G9550" s="28"/>
      <c r="H9550" s="7" t="s">
        <v>174</v>
      </c>
      <c r="I9550" s="43"/>
      <c r="J9550" s="43" t="s">
        <v>168</v>
      </c>
      <c r="K9550" s="11"/>
      <c r="L9550" s="11"/>
      <c r="M9550" s="11"/>
      <c r="N9550" s="11"/>
      <c r="O9550" s="9"/>
    </row>
    <row r="9551" spans="2:15">
      <c r="B9551" s="32"/>
      <c r="C9551" s="7"/>
      <c r="D9551" s="44"/>
      <c r="E9551" s="42"/>
      <c r="F9551" s="41" t="s">
        <v>175</v>
      </c>
      <c r="G9551" s="28"/>
      <c r="H9551" s="7" t="s">
        <v>176</v>
      </c>
      <c r="I9551" s="43"/>
      <c r="J9551" s="43" t="s">
        <v>168</v>
      </c>
      <c r="K9551" s="11"/>
      <c r="L9551" s="11"/>
      <c r="M9551" s="11"/>
      <c r="N9551" s="11"/>
      <c r="O9551" s="9"/>
    </row>
    <row r="9552" spans="2:15">
      <c r="B9552" s="32"/>
      <c r="C9552" s="7" t="s">
        <v>24</v>
      </c>
      <c r="D9552" s="38" t="s">
        <v>177</v>
      </c>
      <c r="E9552" s="10"/>
      <c r="F9552" s="11" t="s">
        <v>178</v>
      </c>
      <c r="G9552" s="88" t="s">
        <v>179</v>
      </c>
      <c r="H9552" s="87"/>
      <c r="I9552" s="87"/>
      <c r="J9552" s="87"/>
      <c r="K9552" s="87"/>
      <c r="L9552" s="87"/>
      <c r="M9552" s="87"/>
      <c r="N9552" s="87"/>
      <c r="O9552" s="9"/>
    </row>
    <row r="9553" spans="2:15">
      <c r="B9553" s="32"/>
      <c r="C9553" s="11"/>
      <c r="D9553" s="44"/>
      <c r="E9553" s="44"/>
      <c r="F9553" s="28" t="s">
        <v>180</v>
      </c>
      <c r="G9553" s="88" t="s">
        <v>181</v>
      </c>
      <c r="H9553" s="87"/>
      <c r="I9553" s="87"/>
      <c r="J9553" s="87"/>
      <c r="K9553" s="87"/>
      <c r="L9553" s="87"/>
      <c r="M9553" s="87"/>
      <c r="N9553" s="87"/>
      <c r="O9553" s="9"/>
    </row>
    <row r="9554" spans="2:15">
      <c r="B9554" s="32"/>
      <c r="C9554" s="11"/>
      <c r="D9554" s="44"/>
      <c r="E9554" s="44"/>
      <c r="F9554" s="28" t="s">
        <v>182</v>
      </c>
      <c r="G9554" s="88" t="s">
        <v>183</v>
      </c>
      <c r="H9554" s="87"/>
      <c r="I9554" s="87"/>
      <c r="J9554" s="87"/>
      <c r="K9554" s="87"/>
      <c r="L9554" s="87"/>
      <c r="M9554" s="87"/>
      <c r="N9554" s="87"/>
      <c r="O9554" s="9"/>
    </row>
    <row r="9555" spans="2:15">
      <c r="B9555" s="32"/>
      <c r="C9555" s="11"/>
      <c r="D9555" s="44"/>
      <c r="E9555" s="44"/>
      <c r="F9555" s="28" t="s">
        <v>184</v>
      </c>
      <c r="G9555" s="88" t="s">
        <v>185</v>
      </c>
      <c r="H9555" s="88"/>
      <c r="I9555" s="88"/>
      <c r="J9555" s="88"/>
      <c r="K9555" s="88"/>
      <c r="L9555" s="88"/>
      <c r="M9555" s="88"/>
      <c r="N9555" s="88"/>
      <c r="O9555" s="9"/>
    </row>
    <row r="9556" spans="2:15">
      <c r="B9556" s="3"/>
      <c r="C9556" s="4"/>
      <c r="D9556" s="45"/>
      <c r="E9556" s="45"/>
      <c r="F9556" s="4"/>
      <c r="G9556" s="4"/>
      <c r="H9556" s="4"/>
      <c r="I9556" s="4"/>
      <c r="J9556" s="4"/>
      <c r="K9556" s="4"/>
      <c r="L9556" s="4"/>
      <c r="M9556" s="4"/>
      <c r="N9556" s="4"/>
      <c r="O9556" s="5"/>
    </row>
    <row r="9557" spans="2:15">
      <c r="B9557" s="6" t="s">
        <v>186</v>
      </c>
      <c r="C9557" s="89" t="s">
        <v>187</v>
      </c>
      <c r="D9557" s="90"/>
      <c r="E9557" s="7" t="s">
        <v>3</v>
      </c>
      <c r="F9557" s="7" t="s">
        <v>188</v>
      </c>
      <c r="G9557" s="7"/>
      <c r="H9557" s="10"/>
      <c r="I9557" s="7"/>
      <c r="J9557" s="11"/>
      <c r="K9557" s="11"/>
      <c r="L9557" s="11"/>
      <c r="M9557" s="11"/>
      <c r="N9557" s="11"/>
      <c r="O9557" s="9"/>
    </row>
    <row r="9558" spans="2:15">
      <c r="B9558" s="3"/>
      <c r="C9558" s="4"/>
      <c r="D9558" s="45"/>
      <c r="E9558" s="45"/>
      <c r="F9558" s="4"/>
      <c r="G9558" s="4"/>
      <c r="H9558" s="4"/>
      <c r="I9558" s="4"/>
      <c r="J9558" s="4"/>
      <c r="K9558" s="4"/>
      <c r="L9558" s="4"/>
      <c r="M9558" s="4"/>
      <c r="N9558" s="4"/>
      <c r="O9558" s="5"/>
    </row>
    <row r="9559" spans="2:15">
      <c r="B9559" s="6" t="s">
        <v>189</v>
      </c>
      <c r="C9559" s="7" t="s">
        <v>190</v>
      </c>
      <c r="D9559" s="7"/>
      <c r="E9559" s="38" t="s">
        <v>3</v>
      </c>
      <c r="F9559" s="28">
        <v>7</v>
      </c>
      <c r="G9559" s="11"/>
      <c r="H9559" s="11"/>
      <c r="I9559" s="11"/>
      <c r="J9559" s="7"/>
      <c r="K9559" s="11"/>
      <c r="L9559" s="11"/>
      <c r="M9559" s="11"/>
      <c r="N9559" s="11"/>
      <c r="O9559" s="9"/>
    </row>
    <row r="9560" spans="2:15">
      <c r="B9560" s="46"/>
      <c r="C9560" s="47"/>
      <c r="D9560" s="48"/>
      <c r="E9560" s="48"/>
      <c r="F9560" s="49"/>
      <c r="G9560" s="49"/>
      <c r="H9560" s="49"/>
      <c r="I9560" s="49"/>
      <c r="J9560" s="49"/>
      <c r="K9560" s="49"/>
      <c r="L9560" s="49"/>
      <c r="M9560" s="49"/>
      <c r="N9560" s="49"/>
      <c r="O9560" s="50"/>
    </row>
    <row r="9565" spans="2:15">
      <c r="K9565" s="55" t="s">
        <v>98</v>
      </c>
    </row>
    <row r="9566" spans="2:15">
      <c r="K9566" s="56" t="s">
        <v>644</v>
      </c>
    </row>
    <row r="9567" spans="2:15">
      <c r="K9567" s="58"/>
    </row>
    <row r="9568" spans="2:15">
      <c r="K9568" s="58"/>
    </row>
    <row r="9569" spans="11:11">
      <c r="K9569" s="58"/>
    </row>
    <row r="9570" spans="11:11">
      <c r="K9570" s="84" t="s">
        <v>645</v>
      </c>
    </row>
    <row r="9571" spans="11:11">
      <c r="K9571" s="57" t="s">
        <v>646</v>
      </c>
    </row>
    <row r="9656" spans="2:15">
      <c r="B9656" s="120" t="s">
        <v>0</v>
      </c>
      <c r="C9656" s="121"/>
      <c r="D9656" s="121"/>
      <c r="E9656" s="121"/>
      <c r="F9656" s="121"/>
      <c r="G9656" s="121"/>
      <c r="H9656" s="121"/>
      <c r="I9656" s="121"/>
      <c r="J9656" s="121"/>
      <c r="K9656" s="121"/>
      <c r="L9656" s="121"/>
      <c r="M9656" s="121"/>
      <c r="N9656" s="121"/>
      <c r="O9656" s="1"/>
    </row>
    <row r="9657" spans="2:15">
      <c r="B9657" s="3"/>
      <c r="C9657" s="4"/>
      <c r="D9657" s="4"/>
      <c r="E9657" s="4"/>
      <c r="F9657" s="4"/>
      <c r="G9657" s="4"/>
      <c r="H9657" s="4"/>
      <c r="I9657" s="4"/>
      <c r="J9657" s="4"/>
      <c r="K9657" s="4"/>
      <c r="L9657" s="4"/>
      <c r="M9657" s="4"/>
      <c r="N9657" s="4"/>
      <c r="O9657" s="5"/>
    </row>
    <row r="9658" spans="2:15">
      <c r="B9658" s="6" t="s">
        <v>1</v>
      </c>
      <c r="C9658" s="7" t="s">
        <v>2</v>
      </c>
      <c r="D9658" s="7"/>
      <c r="E9658" s="8" t="s">
        <v>3</v>
      </c>
      <c r="F9658" s="94" t="s">
        <v>538</v>
      </c>
      <c r="G9658" s="94"/>
      <c r="H9658" s="94"/>
      <c r="I9658" s="94"/>
      <c r="J9658" s="94"/>
      <c r="K9658" s="94"/>
      <c r="L9658" s="94"/>
      <c r="M9658" s="94"/>
      <c r="N9658" s="94"/>
      <c r="O9658" s="9"/>
    </row>
    <row r="9659" spans="2:15">
      <c r="B9659" s="6"/>
      <c r="C9659" s="7"/>
      <c r="D9659" s="7"/>
      <c r="E9659" s="8"/>
      <c r="F9659" s="7"/>
      <c r="G9659" s="7"/>
      <c r="H9659" s="7"/>
      <c r="I9659" s="7"/>
      <c r="J9659" s="7"/>
      <c r="K9659" s="7"/>
      <c r="L9659" s="7"/>
      <c r="M9659" s="7"/>
      <c r="N9659" s="7"/>
      <c r="O9659" s="9"/>
    </row>
    <row r="9660" spans="2:15">
      <c r="B9660" s="6" t="s">
        <v>4</v>
      </c>
      <c r="C9660" s="7" t="s">
        <v>5</v>
      </c>
      <c r="D9660" s="7"/>
      <c r="E9660" s="8" t="s">
        <v>3</v>
      </c>
      <c r="F9660" s="94"/>
      <c r="G9660" s="94"/>
      <c r="H9660" s="94"/>
      <c r="I9660" s="94"/>
      <c r="J9660" s="94"/>
      <c r="K9660" s="94"/>
      <c r="L9660" s="94"/>
      <c r="M9660" s="94"/>
      <c r="N9660" s="94"/>
      <c r="O9660" s="9"/>
    </row>
    <row r="9661" spans="2:15">
      <c r="B9661" s="6"/>
      <c r="C9661" s="7"/>
      <c r="D9661" s="7"/>
      <c r="E9661" s="8"/>
      <c r="F9661" s="7"/>
      <c r="G9661" s="7"/>
      <c r="H9661" s="7"/>
      <c r="I9661" s="7"/>
      <c r="J9661" s="7"/>
      <c r="K9661" s="7"/>
      <c r="L9661" s="7"/>
      <c r="M9661" s="7"/>
      <c r="N9661" s="7"/>
      <c r="O9661" s="9"/>
    </row>
    <row r="9662" spans="2:15">
      <c r="B9662" s="6" t="s">
        <v>6</v>
      </c>
      <c r="C9662" s="7" t="s">
        <v>7</v>
      </c>
      <c r="D9662" s="7"/>
      <c r="E9662" s="8" t="s">
        <v>3</v>
      </c>
      <c r="F9662" s="94" t="s">
        <v>8</v>
      </c>
      <c r="G9662" s="94"/>
      <c r="H9662" s="94"/>
      <c r="I9662" s="94"/>
      <c r="J9662" s="94"/>
      <c r="K9662" s="94"/>
      <c r="L9662" s="94"/>
      <c r="M9662" s="94"/>
      <c r="N9662" s="94"/>
      <c r="O9662" s="9"/>
    </row>
    <row r="9663" spans="2:15">
      <c r="B9663" s="6"/>
      <c r="C9663" s="7" t="s">
        <v>9</v>
      </c>
      <c r="D9663" s="11" t="s">
        <v>10</v>
      </c>
      <c r="E9663" s="8" t="s">
        <v>3</v>
      </c>
      <c r="F9663" s="94" t="s">
        <v>11</v>
      </c>
      <c r="G9663" s="94"/>
      <c r="H9663" s="94"/>
      <c r="I9663" s="94"/>
      <c r="J9663" s="94"/>
      <c r="K9663" s="94"/>
      <c r="L9663" s="94"/>
      <c r="M9663" s="94"/>
      <c r="N9663" s="94"/>
      <c r="O9663" s="9"/>
    </row>
    <row r="9664" spans="2:15">
      <c r="B9664" s="6"/>
      <c r="C9664" s="7" t="s">
        <v>12</v>
      </c>
      <c r="D9664" s="11" t="s">
        <v>13</v>
      </c>
      <c r="E9664" s="8" t="s">
        <v>3</v>
      </c>
      <c r="F9664" s="94" t="s">
        <v>11</v>
      </c>
      <c r="G9664" s="94"/>
      <c r="H9664" s="94"/>
      <c r="I9664" s="94"/>
      <c r="J9664" s="94"/>
      <c r="K9664" s="94"/>
      <c r="L9664" s="94"/>
      <c r="M9664" s="94"/>
      <c r="N9664" s="94"/>
      <c r="O9664" s="9"/>
    </row>
    <row r="9665" spans="2:15">
      <c r="B9665" s="6"/>
      <c r="C9665" s="7" t="s">
        <v>14</v>
      </c>
      <c r="D9665" s="11" t="s">
        <v>15</v>
      </c>
      <c r="E9665" s="8" t="s">
        <v>3</v>
      </c>
      <c r="F9665" s="94" t="s">
        <v>16</v>
      </c>
      <c r="G9665" s="94"/>
      <c r="H9665" s="94"/>
      <c r="I9665" s="94"/>
      <c r="J9665" s="94"/>
      <c r="K9665" s="94"/>
      <c r="L9665" s="94"/>
      <c r="M9665" s="94"/>
      <c r="N9665" s="94"/>
      <c r="O9665" s="9"/>
    </row>
    <row r="9666" spans="2:15">
      <c r="B9666" s="6"/>
      <c r="C9666" s="7" t="s">
        <v>17</v>
      </c>
      <c r="D9666" s="11" t="s">
        <v>18</v>
      </c>
      <c r="E9666" s="8" t="s">
        <v>3</v>
      </c>
      <c r="F9666" s="94" t="s">
        <v>441</v>
      </c>
      <c r="G9666" s="94"/>
      <c r="H9666" s="94"/>
      <c r="I9666" s="94"/>
      <c r="J9666" s="94"/>
      <c r="K9666" s="94"/>
      <c r="L9666" s="94"/>
      <c r="M9666" s="94"/>
      <c r="N9666" s="94"/>
      <c r="O9666" s="9"/>
    </row>
    <row r="9667" spans="2:15">
      <c r="B9667" s="6"/>
      <c r="C9667" s="7" t="s">
        <v>20</v>
      </c>
      <c r="D9667" s="11" t="s">
        <v>21</v>
      </c>
      <c r="E9667" s="8" t="s">
        <v>3</v>
      </c>
      <c r="F9667" s="94" t="s">
        <v>262</v>
      </c>
      <c r="G9667" s="94"/>
      <c r="H9667" s="94"/>
      <c r="I9667" s="94"/>
      <c r="J9667" s="94"/>
      <c r="K9667" s="94"/>
      <c r="L9667" s="94"/>
      <c r="M9667" s="94"/>
      <c r="N9667" s="94"/>
      <c r="O9667" s="9"/>
    </row>
    <row r="9668" spans="2:15">
      <c r="B9668" s="6"/>
      <c r="C9668" s="7" t="s">
        <v>22</v>
      </c>
      <c r="D9668" s="11" t="s">
        <v>23</v>
      </c>
      <c r="E9668" s="8" t="s">
        <v>3</v>
      </c>
      <c r="F9668" s="112" t="s">
        <v>11</v>
      </c>
      <c r="G9668" s="112"/>
      <c r="H9668" s="112"/>
      <c r="I9668" s="94"/>
      <c r="J9668" s="94"/>
      <c r="K9668" s="94"/>
      <c r="L9668" s="94"/>
      <c r="M9668" s="94"/>
      <c r="N9668" s="94"/>
      <c r="O9668" s="9"/>
    </row>
    <row r="9669" spans="2:15">
      <c r="B9669" s="6"/>
      <c r="C9669" s="7" t="s">
        <v>24</v>
      </c>
      <c r="D9669" s="11" t="s">
        <v>25</v>
      </c>
      <c r="E9669" s="8" t="s">
        <v>3</v>
      </c>
      <c r="F9669" s="112" t="s">
        <v>11</v>
      </c>
      <c r="G9669" s="112"/>
      <c r="H9669" s="112"/>
      <c r="I9669" s="94"/>
      <c r="J9669" s="94"/>
      <c r="K9669" s="94"/>
      <c r="L9669" s="94"/>
      <c r="M9669" s="94"/>
      <c r="N9669" s="94"/>
      <c r="O9669" s="9"/>
    </row>
    <row r="9670" spans="2:15">
      <c r="B9670" s="6"/>
      <c r="C9670" s="7"/>
      <c r="D9670" s="11"/>
      <c r="E9670" s="8"/>
      <c r="F9670" s="12"/>
      <c r="G9670" s="12"/>
      <c r="H9670" s="12"/>
      <c r="I9670" s="7"/>
      <c r="J9670" s="7"/>
      <c r="K9670" s="7"/>
      <c r="L9670" s="7"/>
      <c r="M9670" s="7"/>
      <c r="N9670" s="7"/>
      <c r="O9670" s="9"/>
    </row>
    <row r="9671" spans="2:15" ht="42" customHeight="1">
      <c r="B9671" s="6" t="s">
        <v>26</v>
      </c>
      <c r="C9671" s="7" t="s">
        <v>27</v>
      </c>
      <c r="D9671" s="7"/>
      <c r="E9671" s="8" t="s">
        <v>3</v>
      </c>
      <c r="F9671" s="89" t="s">
        <v>539</v>
      </c>
      <c r="G9671" s="89"/>
      <c r="H9671" s="89"/>
      <c r="I9671" s="89"/>
      <c r="J9671" s="89"/>
      <c r="K9671" s="89"/>
      <c r="L9671" s="89"/>
      <c r="M9671" s="89"/>
      <c r="N9671" s="89"/>
      <c r="O9671" s="9"/>
    </row>
    <row r="9672" spans="2:15">
      <c r="B9672" s="6"/>
      <c r="C9672" s="7"/>
      <c r="D9672" s="7"/>
      <c r="E9672" s="8"/>
      <c r="F9672" s="13"/>
      <c r="G9672" s="13"/>
      <c r="H9672" s="13"/>
      <c r="I9672" s="13"/>
      <c r="J9672" s="13"/>
      <c r="K9672" s="13"/>
      <c r="L9672" s="13"/>
      <c r="M9672" s="13"/>
      <c r="N9672" s="13"/>
      <c r="O9672" s="9"/>
    </row>
    <row r="9673" spans="2:15">
      <c r="B9673" s="6" t="s">
        <v>28</v>
      </c>
      <c r="C9673" s="7" t="s">
        <v>29</v>
      </c>
      <c r="D9673" s="7"/>
      <c r="E9673" s="8" t="s">
        <v>3</v>
      </c>
      <c r="F9673" s="113"/>
      <c r="G9673" s="113"/>
      <c r="H9673" s="113"/>
      <c r="I9673" s="113"/>
      <c r="J9673" s="113"/>
      <c r="K9673" s="113"/>
      <c r="L9673" s="113"/>
      <c r="M9673" s="113"/>
      <c r="N9673" s="113"/>
      <c r="O9673" s="9"/>
    </row>
    <row r="9674" spans="2:15">
      <c r="B9674" s="6"/>
      <c r="C9674" s="7" t="s">
        <v>9</v>
      </c>
      <c r="D9674" s="11" t="s">
        <v>30</v>
      </c>
      <c r="E9674" s="8" t="s">
        <v>31</v>
      </c>
      <c r="F9674" s="88" t="s">
        <v>450</v>
      </c>
      <c r="G9674" s="88"/>
      <c r="H9674" s="88"/>
      <c r="I9674" s="88"/>
      <c r="J9674" s="88"/>
      <c r="K9674" s="88"/>
      <c r="L9674" s="88"/>
      <c r="M9674" s="88"/>
      <c r="N9674" s="88"/>
      <c r="O9674" s="9"/>
    </row>
    <row r="9675" spans="2:15">
      <c r="B9675" s="6"/>
      <c r="C9675" s="7" t="s">
        <v>12</v>
      </c>
      <c r="D9675" s="11" t="s">
        <v>32</v>
      </c>
      <c r="E9675" s="8" t="s">
        <v>3</v>
      </c>
      <c r="F9675" s="7" t="s">
        <v>33</v>
      </c>
      <c r="G9675" s="52" t="s">
        <v>540</v>
      </c>
      <c r="H9675" s="7"/>
      <c r="I9675" s="7"/>
      <c r="J9675" s="7"/>
      <c r="K9675" s="7"/>
      <c r="L9675" s="7"/>
      <c r="M9675" s="7"/>
      <c r="N9675" s="7"/>
      <c r="O9675" s="9"/>
    </row>
    <row r="9676" spans="2:15">
      <c r="B9676" s="6"/>
      <c r="C9676" s="7"/>
      <c r="D9676" s="11"/>
      <c r="E9676" s="8"/>
      <c r="F9676" s="7" t="s">
        <v>34</v>
      </c>
      <c r="G9676" s="7" t="s">
        <v>204</v>
      </c>
      <c r="H9676" s="7"/>
      <c r="I9676" s="7"/>
      <c r="J9676" s="7"/>
      <c r="K9676" s="7"/>
      <c r="L9676" s="7"/>
      <c r="M9676" s="7"/>
      <c r="N9676" s="7"/>
      <c r="O9676" s="9"/>
    </row>
    <row r="9677" spans="2:15">
      <c r="B9677" s="6"/>
      <c r="C9677" s="7"/>
      <c r="D9677" s="11"/>
      <c r="E9677" s="8"/>
      <c r="F9677" s="7" t="s">
        <v>6</v>
      </c>
      <c r="G9677" s="7" t="s">
        <v>36</v>
      </c>
      <c r="H9677" s="7"/>
      <c r="I9677" s="7"/>
      <c r="J9677" s="7"/>
      <c r="K9677" s="7"/>
      <c r="L9677" s="7"/>
      <c r="M9677" s="7"/>
      <c r="N9677" s="7"/>
      <c r="O9677" s="9"/>
    </row>
    <row r="9678" spans="2:15">
      <c r="B9678" s="6"/>
      <c r="C9678" s="7" t="s">
        <v>14</v>
      </c>
      <c r="D9678" s="11" t="s">
        <v>37</v>
      </c>
      <c r="E9678" s="8" t="s">
        <v>3</v>
      </c>
      <c r="F9678" s="88"/>
      <c r="G9678" s="88"/>
      <c r="H9678" s="88"/>
      <c r="I9678" s="88"/>
      <c r="J9678" s="88"/>
      <c r="K9678" s="88"/>
      <c r="L9678" s="88"/>
      <c r="M9678" s="88"/>
      <c r="N9678" s="88"/>
      <c r="O9678" s="9"/>
    </row>
    <row r="9679" spans="2:15">
      <c r="B9679" s="6"/>
      <c r="C9679" s="7"/>
      <c r="D9679" s="11"/>
      <c r="E9679" s="8"/>
      <c r="F9679" s="13"/>
      <c r="G9679" s="13"/>
      <c r="H9679" s="13"/>
      <c r="I9679" s="13"/>
      <c r="J9679" s="13"/>
      <c r="K9679" s="13"/>
      <c r="L9679" s="13"/>
      <c r="M9679" s="13"/>
      <c r="N9679" s="13"/>
      <c r="O9679" s="9"/>
    </row>
    <row r="9680" spans="2:15">
      <c r="B9680" s="6" t="s">
        <v>38</v>
      </c>
      <c r="C9680" s="7" t="s">
        <v>39</v>
      </c>
      <c r="D9680" s="7"/>
      <c r="E9680" s="11" t="s">
        <v>3</v>
      </c>
      <c r="F9680" s="11"/>
      <c r="G9680" s="11"/>
      <c r="H9680" s="11"/>
      <c r="I9680" s="11"/>
      <c r="J9680" s="11"/>
      <c r="K9680" s="11"/>
      <c r="L9680" s="11"/>
      <c r="M9680" s="11"/>
      <c r="N9680" s="11"/>
      <c r="O9680" s="9"/>
    </row>
    <row r="9681" spans="2:15" ht="46.8">
      <c r="B9681" s="14"/>
      <c r="C9681" s="15" t="s">
        <v>40</v>
      </c>
      <c r="D9681" s="105" t="s">
        <v>41</v>
      </c>
      <c r="E9681" s="106"/>
      <c r="F9681" s="106"/>
      <c r="G9681" s="106"/>
      <c r="H9681" s="106"/>
      <c r="I9681" s="107"/>
      <c r="J9681" s="16" t="s">
        <v>42</v>
      </c>
      <c r="K9681" s="16" t="s">
        <v>43</v>
      </c>
      <c r="L9681" s="16" t="s">
        <v>44</v>
      </c>
      <c r="M9681" s="16" t="s">
        <v>45</v>
      </c>
      <c r="N9681" s="16" t="s">
        <v>46</v>
      </c>
      <c r="O9681" s="5"/>
    </row>
    <row r="9682" spans="2:15" ht="34.950000000000003" customHeight="1">
      <c r="B9682" s="6"/>
      <c r="C9682" s="53">
        <v>1</v>
      </c>
      <c r="D9682" s="127" t="s">
        <v>541</v>
      </c>
      <c r="E9682" s="128"/>
      <c r="F9682" s="129"/>
      <c r="G9682" s="129"/>
      <c r="H9682" s="129"/>
      <c r="I9682" s="130"/>
      <c r="J9682" s="17" t="s">
        <v>47</v>
      </c>
      <c r="K9682" s="18">
        <f>36</f>
        <v>36</v>
      </c>
      <c r="L9682" s="19">
        <v>5</v>
      </c>
      <c r="M9682" s="20">
        <f>K9682*L9682</f>
        <v>180</v>
      </c>
      <c r="N9682" s="21">
        <f>M9682/1250</f>
        <v>0.14399999999999999</v>
      </c>
      <c r="O9682" s="9"/>
    </row>
    <row r="9683" spans="2:15" ht="34.950000000000003" customHeight="1">
      <c r="B9683" s="6"/>
      <c r="C9683" s="53">
        <v>2</v>
      </c>
      <c r="D9683" s="131" t="s">
        <v>542</v>
      </c>
      <c r="E9683" s="132"/>
      <c r="F9683" s="132"/>
      <c r="G9683" s="132"/>
      <c r="H9683" s="132"/>
      <c r="I9683" s="133"/>
      <c r="J9683" s="17" t="s">
        <v>47</v>
      </c>
      <c r="K9683" s="18">
        <f>36</f>
        <v>36</v>
      </c>
      <c r="L9683" s="19">
        <v>5</v>
      </c>
      <c r="M9683" s="20">
        <f t="shared" ref="M9683:M9690" si="127">K9683*L9683</f>
        <v>180</v>
      </c>
      <c r="N9683" s="21">
        <f t="shared" ref="N9683:N9688" si="128">M9683/1250</f>
        <v>0.14399999999999999</v>
      </c>
      <c r="O9683" s="9"/>
    </row>
    <row r="9684" spans="2:15" ht="34.950000000000003" customHeight="1">
      <c r="B9684" s="6"/>
      <c r="C9684" s="53">
        <v>3</v>
      </c>
      <c r="D9684" s="131" t="s">
        <v>543</v>
      </c>
      <c r="E9684" s="132"/>
      <c r="F9684" s="132"/>
      <c r="G9684" s="132"/>
      <c r="H9684" s="132"/>
      <c r="I9684" s="133"/>
      <c r="J9684" s="17" t="s">
        <v>47</v>
      </c>
      <c r="K9684" s="18">
        <f>36</f>
        <v>36</v>
      </c>
      <c r="L9684" s="19">
        <v>5</v>
      </c>
      <c r="M9684" s="20">
        <f t="shared" si="127"/>
        <v>180</v>
      </c>
      <c r="N9684" s="21">
        <f t="shared" si="128"/>
        <v>0.14399999999999999</v>
      </c>
      <c r="O9684" s="9"/>
    </row>
    <row r="9685" spans="2:15" ht="34.950000000000003" customHeight="1">
      <c r="B9685" s="6"/>
      <c r="C9685" s="53">
        <v>4</v>
      </c>
      <c r="D9685" s="131" t="s">
        <v>544</v>
      </c>
      <c r="E9685" s="132"/>
      <c r="F9685" s="132"/>
      <c r="G9685" s="132"/>
      <c r="H9685" s="132"/>
      <c r="I9685" s="133"/>
      <c r="J9685" s="17" t="s">
        <v>47</v>
      </c>
      <c r="K9685" s="18">
        <f>36</f>
        <v>36</v>
      </c>
      <c r="L9685" s="19">
        <v>5</v>
      </c>
      <c r="M9685" s="20">
        <f t="shared" si="127"/>
        <v>180</v>
      </c>
      <c r="N9685" s="21">
        <f t="shared" si="128"/>
        <v>0.14399999999999999</v>
      </c>
      <c r="O9685" s="9"/>
    </row>
    <row r="9686" spans="2:15" ht="34.950000000000003" customHeight="1">
      <c r="B9686" s="6"/>
      <c r="C9686" s="53">
        <v>5</v>
      </c>
      <c r="D9686" s="134" t="s">
        <v>545</v>
      </c>
      <c r="E9686" s="135"/>
      <c r="F9686" s="135"/>
      <c r="G9686" s="135"/>
      <c r="H9686" s="135"/>
      <c r="I9686" s="136"/>
      <c r="J9686" s="17" t="s">
        <v>47</v>
      </c>
      <c r="K9686" s="18">
        <f>36</f>
        <v>36</v>
      </c>
      <c r="L9686" s="19">
        <v>5</v>
      </c>
      <c r="M9686" s="20">
        <f t="shared" si="127"/>
        <v>180</v>
      </c>
      <c r="N9686" s="21">
        <f t="shared" si="128"/>
        <v>0.14399999999999999</v>
      </c>
      <c r="O9686" s="9"/>
    </row>
    <row r="9687" spans="2:15" ht="34.950000000000003" customHeight="1">
      <c r="B9687" s="6"/>
      <c r="C9687" s="53">
        <v>6</v>
      </c>
      <c r="D9687" s="131" t="s">
        <v>546</v>
      </c>
      <c r="E9687" s="132"/>
      <c r="F9687" s="132"/>
      <c r="G9687" s="132"/>
      <c r="H9687" s="132"/>
      <c r="I9687" s="133"/>
      <c r="J9687" s="17" t="s">
        <v>47</v>
      </c>
      <c r="K9687" s="18">
        <f>36</f>
        <v>36</v>
      </c>
      <c r="L9687" s="19">
        <v>5</v>
      </c>
      <c r="M9687" s="20">
        <f t="shared" si="127"/>
        <v>180</v>
      </c>
      <c r="N9687" s="21">
        <f t="shared" si="128"/>
        <v>0.14399999999999999</v>
      </c>
      <c r="O9687" s="9"/>
    </row>
    <row r="9688" spans="2:15" ht="34.950000000000003" customHeight="1">
      <c r="B9688" s="6"/>
      <c r="C9688" s="53">
        <v>7</v>
      </c>
      <c r="D9688" s="131" t="s">
        <v>547</v>
      </c>
      <c r="E9688" s="132"/>
      <c r="F9688" s="132"/>
      <c r="G9688" s="132"/>
      <c r="H9688" s="132"/>
      <c r="I9688" s="133"/>
      <c r="J9688" s="17" t="s">
        <v>47</v>
      </c>
      <c r="K9688" s="18">
        <f>36</f>
        <v>36</v>
      </c>
      <c r="L9688" s="19">
        <v>5</v>
      </c>
      <c r="M9688" s="20">
        <f t="shared" si="127"/>
        <v>180</v>
      </c>
      <c r="N9688" s="21">
        <f t="shared" si="128"/>
        <v>0.14399999999999999</v>
      </c>
      <c r="O9688" s="9"/>
    </row>
    <row r="9689" spans="2:15" ht="34.950000000000003" customHeight="1">
      <c r="B9689" s="6"/>
      <c r="C9689" s="53">
        <v>8</v>
      </c>
      <c r="D9689" s="131" t="s">
        <v>548</v>
      </c>
      <c r="E9689" s="132"/>
      <c r="F9689" s="132"/>
      <c r="G9689" s="132"/>
      <c r="H9689" s="132"/>
      <c r="I9689" s="133"/>
      <c r="J9689" s="17" t="s">
        <v>47</v>
      </c>
      <c r="K9689" s="18">
        <f>36</f>
        <v>36</v>
      </c>
      <c r="L9689" s="19">
        <v>5</v>
      </c>
      <c r="M9689" s="20">
        <f t="shared" si="127"/>
        <v>180</v>
      </c>
      <c r="N9689" s="21">
        <f>M9689/1250</f>
        <v>0.14399999999999999</v>
      </c>
      <c r="O9689" s="9"/>
    </row>
    <row r="9690" spans="2:15" ht="34.950000000000003" customHeight="1">
      <c r="B9690" s="6"/>
      <c r="C9690" s="53">
        <v>9</v>
      </c>
      <c r="D9690" s="131" t="s">
        <v>549</v>
      </c>
      <c r="E9690" s="132"/>
      <c r="F9690" s="132"/>
      <c r="G9690" s="132"/>
      <c r="H9690" s="132"/>
      <c r="I9690" s="133"/>
      <c r="J9690" s="17" t="s">
        <v>47</v>
      </c>
      <c r="K9690" s="18">
        <f>36</f>
        <v>36</v>
      </c>
      <c r="L9690" s="19">
        <v>6</v>
      </c>
      <c r="M9690" s="20">
        <f t="shared" si="127"/>
        <v>216</v>
      </c>
      <c r="N9690" s="21">
        <f t="shared" ref="N9690" si="129">M9690/1250</f>
        <v>0.17280000000000001</v>
      </c>
      <c r="O9690" s="9"/>
    </row>
    <row r="9691" spans="2:15">
      <c r="B9691" s="14"/>
      <c r="C9691" s="137" t="s">
        <v>48</v>
      </c>
      <c r="D9691" s="138"/>
      <c r="E9691" s="138"/>
      <c r="F9691" s="138"/>
      <c r="G9691" s="138"/>
      <c r="H9691" s="138"/>
      <c r="I9691" s="138"/>
      <c r="J9691" s="138"/>
      <c r="K9691" s="138"/>
      <c r="L9691" s="139"/>
      <c r="M9691" s="25">
        <f>SUM(M9682:M9682)</f>
        <v>180</v>
      </c>
      <c r="N9691" s="26">
        <f>SUM(N9682:N9690)</f>
        <v>1.3248</v>
      </c>
      <c r="O9691" s="5"/>
    </row>
    <row r="9692" spans="2:15">
      <c r="B9692" s="14"/>
      <c r="C9692" s="118" t="s">
        <v>49</v>
      </c>
      <c r="D9692" s="119"/>
      <c r="E9692" s="119"/>
      <c r="F9692" s="119"/>
      <c r="G9692" s="119"/>
      <c r="H9692" s="119"/>
      <c r="I9692" s="119"/>
      <c r="J9692" s="119"/>
      <c r="K9692" s="119"/>
      <c r="L9692" s="119"/>
      <c r="M9692" s="119"/>
      <c r="N9692" s="27" t="str">
        <f>ROUND(N9691,0)&amp;" Orang"</f>
        <v>1 Orang</v>
      </c>
      <c r="O9692" s="5"/>
    </row>
    <row r="9693" spans="2:15">
      <c r="B9693" s="14"/>
      <c r="C9693" s="4"/>
      <c r="D9693" s="4"/>
      <c r="E9693" s="4"/>
      <c r="F9693" s="4"/>
      <c r="G9693" s="4"/>
      <c r="H9693" s="4"/>
      <c r="I9693" s="4"/>
      <c r="J9693" s="4"/>
      <c r="K9693" s="4"/>
      <c r="L9693" s="4"/>
      <c r="M9693" s="4"/>
      <c r="N9693" s="4"/>
      <c r="O9693" s="5"/>
    </row>
    <row r="9694" spans="2:15">
      <c r="B9694" s="6" t="s">
        <v>50</v>
      </c>
      <c r="C9694" s="7" t="s">
        <v>51</v>
      </c>
      <c r="D9694" s="7"/>
      <c r="E9694" s="8" t="s">
        <v>3</v>
      </c>
      <c r="F9694" s="88"/>
      <c r="G9694" s="88"/>
      <c r="H9694" s="88"/>
      <c r="I9694" s="88"/>
      <c r="J9694" s="88"/>
      <c r="K9694" s="88"/>
      <c r="L9694" s="88"/>
      <c r="M9694" s="88"/>
      <c r="N9694" s="88"/>
      <c r="O9694" s="9"/>
    </row>
    <row r="9695" spans="2:15">
      <c r="B9695" s="6"/>
      <c r="C9695" s="28">
        <v>1</v>
      </c>
      <c r="D9695" s="88" t="s">
        <v>550</v>
      </c>
      <c r="E9695" s="110"/>
      <c r="F9695" s="110"/>
      <c r="G9695" s="110"/>
      <c r="H9695" s="110"/>
      <c r="I9695" s="110"/>
      <c r="J9695" s="110"/>
      <c r="K9695" s="110"/>
      <c r="L9695" s="110"/>
      <c r="M9695" s="110"/>
      <c r="N9695" s="110"/>
      <c r="O9695" s="9"/>
    </row>
    <row r="9696" spans="2:15">
      <c r="B9696" s="6"/>
      <c r="C9696" s="28">
        <v>2</v>
      </c>
      <c r="D9696" s="89" t="s">
        <v>516</v>
      </c>
      <c r="E9696" s="89"/>
      <c r="F9696" s="89"/>
      <c r="G9696" s="89"/>
      <c r="H9696" s="89"/>
      <c r="I9696" s="89"/>
      <c r="J9696" s="89"/>
      <c r="K9696" s="89"/>
      <c r="L9696" s="89"/>
      <c r="M9696" s="89"/>
      <c r="N9696" s="89"/>
      <c r="O9696" s="9"/>
    </row>
    <row r="9697" spans="2:15">
      <c r="B9697" s="6"/>
      <c r="C9697" s="28">
        <v>3</v>
      </c>
      <c r="D9697" s="89" t="s">
        <v>517</v>
      </c>
      <c r="E9697" s="89"/>
      <c r="F9697" s="89"/>
      <c r="G9697" s="89"/>
      <c r="H9697" s="89"/>
      <c r="I9697" s="89"/>
      <c r="J9697" s="89"/>
      <c r="K9697" s="89"/>
      <c r="L9697" s="89"/>
      <c r="M9697" s="89"/>
      <c r="N9697" s="89"/>
      <c r="O9697" s="140"/>
    </row>
    <row r="9698" spans="2:15">
      <c r="B9698" s="14"/>
      <c r="C9698" s="4"/>
      <c r="D9698" s="11"/>
      <c r="E9698" s="11"/>
      <c r="F9698" s="11"/>
      <c r="G9698" s="11"/>
      <c r="H9698" s="11"/>
      <c r="I9698" s="11"/>
      <c r="J9698" s="11"/>
      <c r="K9698" s="11"/>
      <c r="L9698" s="11"/>
      <c r="M9698" s="11"/>
      <c r="N9698" s="11"/>
      <c r="O9698" s="5"/>
    </row>
    <row r="9699" spans="2:15">
      <c r="B9699" s="6" t="s">
        <v>58</v>
      </c>
      <c r="C9699" s="7" t="s">
        <v>59</v>
      </c>
      <c r="D9699" s="7"/>
      <c r="E9699" s="11" t="s">
        <v>3</v>
      </c>
      <c r="F9699" s="11"/>
      <c r="G9699" s="11"/>
      <c r="H9699" s="11"/>
      <c r="I9699" s="11"/>
      <c r="J9699" s="11"/>
      <c r="K9699" s="11"/>
      <c r="L9699" s="11"/>
      <c r="M9699" s="11"/>
      <c r="N9699" s="11"/>
      <c r="O9699" s="9"/>
    </row>
    <row r="9700" spans="2:15">
      <c r="B9700" s="14"/>
      <c r="C9700" s="15" t="s">
        <v>40</v>
      </c>
      <c r="D9700" s="105" t="s">
        <v>59</v>
      </c>
      <c r="E9700" s="106"/>
      <c r="F9700" s="106"/>
      <c r="G9700" s="106"/>
      <c r="H9700" s="106"/>
      <c r="I9700" s="107"/>
      <c r="J9700" s="105" t="s">
        <v>60</v>
      </c>
      <c r="K9700" s="108"/>
      <c r="L9700" s="108"/>
      <c r="M9700" s="108"/>
      <c r="N9700" s="109"/>
      <c r="O9700" s="5"/>
    </row>
    <row r="9701" spans="2:15">
      <c r="B9701" s="3"/>
      <c r="C9701" s="29">
        <v>1</v>
      </c>
      <c r="D9701" s="98" t="s">
        <v>250</v>
      </c>
      <c r="E9701" s="99"/>
      <c r="F9701" s="99"/>
      <c r="G9701" s="99"/>
      <c r="H9701" s="99"/>
      <c r="I9701" s="100"/>
      <c r="J9701" s="98" t="s">
        <v>251</v>
      </c>
      <c r="K9701" s="99"/>
      <c r="L9701" s="99"/>
      <c r="M9701" s="99"/>
      <c r="N9701" s="100"/>
      <c r="O9701" s="5"/>
    </row>
    <row r="9702" spans="2:15">
      <c r="B9702" s="3"/>
      <c r="C9702" s="29">
        <v>2</v>
      </c>
      <c r="D9702" s="98" t="s">
        <v>252</v>
      </c>
      <c r="E9702" s="99"/>
      <c r="F9702" s="99"/>
      <c r="G9702" s="99"/>
      <c r="H9702" s="99"/>
      <c r="I9702" s="100"/>
      <c r="J9702" s="98" t="s">
        <v>253</v>
      </c>
      <c r="K9702" s="99"/>
      <c r="L9702" s="99"/>
      <c r="M9702" s="99"/>
      <c r="N9702" s="100"/>
      <c r="O9702" s="5"/>
    </row>
    <row r="9703" spans="2:15">
      <c r="B9703" s="3"/>
      <c r="C9703" s="29">
        <v>3</v>
      </c>
      <c r="D9703" s="98" t="s">
        <v>518</v>
      </c>
      <c r="E9703" s="99"/>
      <c r="F9703" s="99"/>
      <c r="G9703" s="99"/>
      <c r="H9703" s="99"/>
      <c r="I9703" s="100"/>
      <c r="J9703" s="98" t="s">
        <v>519</v>
      </c>
      <c r="K9703" s="99"/>
      <c r="L9703" s="99"/>
      <c r="M9703" s="99"/>
      <c r="N9703" s="100"/>
      <c r="O9703" s="5"/>
    </row>
    <row r="9704" spans="2:15">
      <c r="B9704" s="3"/>
      <c r="C9704" s="4"/>
      <c r="D9704" s="4"/>
      <c r="E9704" s="4"/>
      <c r="F9704" s="30"/>
      <c r="G9704" s="30"/>
      <c r="H9704" s="30"/>
      <c r="I9704" s="30"/>
      <c r="J9704" s="30"/>
      <c r="K9704" s="30"/>
      <c r="L9704" s="30"/>
      <c r="M9704" s="30"/>
      <c r="N9704" s="30"/>
      <c r="O9704" s="5"/>
    </row>
    <row r="9705" spans="2:15">
      <c r="B9705" s="6" t="s">
        <v>71</v>
      </c>
      <c r="C9705" s="7" t="s">
        <v>72</v>
      </c>
      <c r="D9705" s="11"/>
      <c r="E9705" s="11" t="s">
        <v>3</v>
      </c>
      <c r="F9705" s="11"/>
      <c r="G9705" s="11"/>
      <c r="H9705" s="11"/>
      <c r="I9705" s="11"/>
      <c r="J9705" s="11"/>
      <c r="K9705" s="11"/>
      <c r="L9705" s="11"/>
      <c r="M9705" s="11"/>
      <c r="N9705" s="11"/>
      <c r="O9705" s="9"/>
    </row>
    <row r="9706" spans="2:15">
      <c r="B9706" s="14"/>
      <c r="C9706" s="15" t="s">
        <v>40</v>
      </c>
      <c r="D9706" s="105" t="s">
        <v>72</v>
      </c>
      <c r="E9706" s="106"/>
      <c r="F9706" s="106"/>
      <c r="G9706" s="106"/>
      <c r="H9706" s="106"/>
      <c r="I9706" s="107"/>
      <c r="J9706" s="105" t="s">
        <v>60</v>
      </c>
      <c r="K9706" s="108"/>
      <c r="L9706" s="108"/>
      <c r="M9706" s="108"/>
      <c r="N9706" s="109"/>
      <c r="O9706" s="5"/>
    </row>
    <row r="9707" spans="2:15">
      <c r="B9707" s="3"/>
      <c r="C9707" s="29">
        <v>1</v>
      </c>
      <c r="D9707" s="98" t="s">
        <v>61</v>
      </c>
      <c r="E9707" s="99"/>
      <c r="F9707" s="99"/>
      <c r="G9707" s="99"/>
      <c r="H9707" s="99"/>
      <c r="I9707" s="100"/>
      <c r="J9707" s="98" t="s">
        <v>62</v>
      </c>
      <c r="K9707" s="99"/>
      <c r="L9707" s="99"/>
      <c r="M9707" s="99"/>
      <c r="N9707" s="100"/>
      <c r="O9707" s="5"/>
    </row>
    <row r="9708" spans="2:15">
      <c r="B9708" s="3"/>
      <c r="C9708" s="29">
        <v>2</v>
      </c>
      <c r="D9708" s="98" t="s">
        <v>65</v>
      </c>
      <c r="E9708" s="99"/>
      <c r="F9708" s="99"/>
      <c r="G9708" s="99"/>
      <c r="H9708" s="99"/>
      <c r="I9708" s="100"/>
      <c r="J9708" s="98" t="s">
        <v>66</v>
      </c>
      <c r="K9708" s="99"/>
      <c r="L9708" s="99"/>
      <c r="M9708" s="99"/>
      <c r="N9708" s="100"/>
      <c r="O9708" s="5"/>
    </row>
    <row r="9709" spans="2:15">
      <c r="B9709" s="3"/>
      <c r="C9709" s="29">
        <v>3</v>
      </c>
      <c r="D9709" s="98" t="s">
        <v>73</v>
      </c>
      <c r="E9709" s="99"/>
      <c r="F9709" s="99"/>
      <c r="G9709" s="99"/>
      <c r="H9709" s="99"/>
      <c r="I9709" s="100"/>
      <c r="J9709" s="98" t="s">
        <v>66</v>
      </c>
      <c r="K9709" s="99"/>
      <c r="L9709" s="99"/>
      <c r="M9709" s="99"/>
      <c r="N9709" s="100"/>
      <c r="O9709" s="5"/>
    </row>
    <row r="9710" spans="2:15">
      <c r="B9710" s="3"/>
      <c r="C9710" s="29">
        <v>4</v>
      </c>
      <c r="D9710" s="98" t="s">
        <v>74</v>
      </c>
      <c r="E9710" s="99"/>
      <c r="F9710" s="99"/>
      <c r="G9710" s="99"/>
      <c r="H9710" s="99"/>
      <c r="I9710" s="100"/>
      <c r="J9710" s="98" t="s">
        <v>75</v>
      </c>
      <c r="K9710" s="99"/>
      <c r="L9710" s="99"/>
      <c r="M9710" s="99"/>
      <c r="N9710" s="100"/>
      <c r="O9710" s="5"/>
    </row>
    <row r="9711" spans="2:15">
      <c r="B9711" s="3"/>
      <c r="C9711" s="29">
        <v>5</v>
      </c>
      <c r="D9711" s="98" t="s">
        <v>76</v>
      </c>
      <c r="E9711" s="99"/>
      <c r="F9711" s="99"/>
      <c r="G9711" s="99"/>
      <c r="H9711" s="99"/>
      <c r="I9711" s="100"/>
      <c r="J9711" s="98" t="s">
        <v>77</v>
      </c>
      <c r="K9711" s="99"/>
      <c r="L9711" s="99"/>
      <c r="M9711" s="99"/>
      <c r="N9711" s="100"/>
      <c r="O9711" s="5"/>
    </row>
    <row r="9712" spans="2:15">
      <c r="B9712" s="3"/>
      <c r="C9712" s="4"/>
      <c r="D9712" s="4"/>
      <c r="E9712" s="4"/>
      <c r="F9712" s="4"/>
      <c r="G9712" s="4"/>
      <c r="H9712" s="4"/>
      <c r="I9712" s="4"/>
      <c r="J9712" s="4"/>
      <c r="K9712" s="4"/>
      <c r="L9712" s="4"/>
      <c r="M9712" s="4"/>
      <c r="N9712" s="4"/>
      <c r="O9712" s="5"/>
    </row>
    <row r="9713" spans="2:15">
      <c r="B9713" s="6" t="s">
        <v>78</v>
      </c>
      <c r="C9713" s="7" t="s">
        <v>79</v>
      </c>
      <c r="D9713" s="7"/>
      <c r="E9713" s="8" t="s">
        <v>3</v>
      </c>
      <c r="F9713" s="11"/>
      <c r="G9713" s="11"/>
      <c r="H9713" s="11"/>
      <c r="I9713" s="11"/>
      <c r="J9713" s="11"/>
      <c r="K9713" s="11"/>
      <c r="L9713" s="11"/>
      <c r="M9713" s="11"/>
      <c r="N9713" s="11"/>
      <c r="O9713" s="9"/>
    </row>
    <row r="9714" spans="2:15">
      <c r="B9714" s="14"/>
      <c r="C9714" s="31" t="s">
        <v>40</v>
      </c>
      <c r="D9714" s="102" t="s">
        <v>80</v>
      </c>
      <c r="E9714" s="103"/>
      <c r="F9714" s="103"/>
      <c r="G9714" s="103"/>
      <c r="H9714" s="103"/>
      <c r="I9714" s="103"/>
      <c r="J9714" s="103"/>
      <c r="K9714" s="103"/>
      <c r="L9714" s="103"/>
      <c r="M9714" s="103"/>
      <c r="N9714" s="104"/>
      <c r="O9714" s="5"/>
    </row>
    <row r="9715" spans="2:15">
      <c r="B9715" s="6"/>
      <c r="C9715" s="29">
        <v>1</v>
      </c>
      <c r="D9715" s="98" t="s">
        <v>81</v>
      </c>
      <c r="E9715" s="99"/>
      <c r="F9715" s="99"/>
      <c r="G9715" s="99"/>
      <c r="H9715" s="99"/>
      <c r="I9715" s="99"/>
      <c r="J9715" s="99"/>
      <c r="K9715" s="99"/>
      <c r="L9715" s="99"/>
      <c r="M9715" s="99"/>
      <c r="N9715" s="100"/>
      <c r="O9715" s="9"/>
    </row>
    <row r="9716" spans="2:15">
      <c r="B9716" s="6"/>
      <c r="C9716" s="29">
        <v>2</v>
      </c>
      <c r="D9716" s="98" t="s">
        <v>235</v>
      </c>
      <c r="E9716" s="99"/>
      <c r="F9716" s="99"/>
      <c r="G9716" s="99"/>
      <c r="H9716" s="99"/>
      <c r="I9716" s="99"/>
      <c r="J9716" s="99"/>
      <c r="K9716" s="99"/>
      <c r="L9716" s="99"/>
      <c r="M9716" s="99"/>
      <c r="N9716" s="100"/>
      <c r="O9716" s="9"/>
    </row>
    <row r="9717" spans="2:15">
      <c r="B9717" s="32"/>
      <c r="C9717" s="29">
        <v>3</v>
      </c>
      <c r="D9717" s="98" t="s">
        <v>83</v>
      </c>
      <c r="E9717" s="99"/>
      <c r="F9717" s="99"/>
      <c r="G9717" s="99"/>
      <c r="H9717" s="99"/>
      <c r="I9717" s="99"/>
      <c r="J9717" s="99"/>
      <c r="K9717" s="99"/>
      <c r="L9717" s="99"/>
      <c r="M9717" s="99"/>
      <c r="N9717" s="100"/>
      <c r="O9717" s="33"/>
    </row>
    <row r="9718" spans="2:15">
      <c r="B9718" s="32"/>
      <c r="C9718" s="29">
        <v>4</v>
      </c>
      <c r="D9718" s="98" t="s">
        <v>520</v>
      </c>
      <c r="E9718" s="99"/>
      <c r="F9718" s="99"/>
      <c r="G9718" s="99"/>
      <c r="H9718" s="99"/>
      <c r="I9718" s="99"/>
      <c r="J9718" s="99"/>
      <c r="K9718" s="99"/>
      <c r="L9718" s="99"/>
      <c r="M9718" s="99"/>
      <c r="N9718" s="100"/>
      <c r="O9718" s="33"/>
    </row>
    <row r="9719" spans="2:15">
      <c r="B9719" s="32"/>
      <c r="C9719" s="29">
        <v>5</v>
      </c>
      <c r="D9719" s="98" t="s">
        <v>521</v>
      </c>
      <c r="E9719" s="99"/>
      <c r="F9719" s="99"/>
      <c r="G9719" s="99"/>
      <c r="H9719" s="99"/>
      <c r="I9719" s="99"/>
      <c r="J9719" s="99"/>
      <c r="K9719" s="99"/>
      <c r="L9719" s="99"/>
      <c r="M9719" s="99"/>
      <c r="N9719" s="100"/>
      <c r="O9719" s="9"/>
    </row>
    <row r="9720" spans="2:15">
      <c r="B9720" s="3"/>
      <c r="C9720" s="4"/>
      <c r="D9720" s="4"/>
      <c r="E9720" s="34"/>
      <c r="F9720" s="101"/>
      <c r="G9720" s="101"/>
      <c r="H9720" s="101"/>
      <c r="I9720" s="101"/>
      <c r="J9720" s="101"/>
      <c r="K9720" s="101"/>
      <c r="L9720" s="101"/>
      <c r="M9720" s="101"/>
      <c r="N9720" s="101"/>
      <c r="O9720" s="5"/>
    </row>
    <row r="9721" spans="2:15">
      <c r="B9721" s="6" t="s">
        <v>86</v>
      </c>
      <c r="C9721" s="7" t="s">
        <v>87</v>
      </c>
      <c r="D9721" s="7"/>
      <c r="E9721" s="8" t="s">
        <v>3</v>
      </c>
      <c r="F9721" s="11"/>
      <c r="G9721" s="11"/>
      <c r="H9721" s="11"/>
      <c r="I9721" s="11"/>
      <c r="J9721" s="11"/>
      <c r="K9721" s="11"/>
      <c r="L9721" s="11"/>
      <c r="M9721" s="11"/>
      <c r="N9721" s="11"/>
      <c r="O9721" s="9"/>
    </row>
    <row r="9722" spans="2:15">
      <c r="B9722" s="14"/>
      <c r="C9722" s="31" t="s">
        <v>40</v>
      </c>
      <c r="D9722" s="102" t="s">
        <v>80</v>
      </c>
      <c r="E9722" s="103"/>
      <c r="F9722" s="103"/>
      <c r="G9722" s="103"/>
      <c r="H9722" s="103"/>
      <c r="I9722" s="103"/>
      <c r="J9722" s="103"/>
      <c r="K9722" s="103"/>
      <c r="L9722" s="103"/>
      <c r="M9722" s="103"/>
      <c r="N9722" s="104"/>
      <c r="O9722" s="5"/>
    </row>
    <row r="9723" spans="2:15">
      <c r="B9723" s="6"/>
      <c r="C9723" s="29">
        <v>1</v>
      </c>
      <c r="D9723" s="98" t="s">
        <v>522</v>
      </c>
      <c r="E9723" s="99"/>
      <c r="F9723" s="99"/>
      <c r="G9723" s="99"/>
      <c r="H9723" s="99"/>
      <c r="I9723" s="99"/>
      <c r="J9723" s="99"/>
      <c r="K9723" s="99"/>
      <c r="L9723" s="99"/>
      <c r="M9723" s="99"/>
      <c r="N9723" s="100"/>
      <c r="O9723" s="9"/>
    </row>
    <row r="9724" spans="2:15">
      <c r="B9724" s="6"/>
      <c r="C9724" s="29">
        <v>2</v>
      </c>
      <c r="D9724" s="98" t="s">
        <v>523</v>
      </c>
      <c r="E9724" s="99"/>
      <c r="F9724" s="99"/>
      <c r="G9724" s="99"/>
      <c r="H9724" s="99"/>
      <c r="I9724" s="99"/>
      <c r="J9724" s="99"/>
      <c r="K9724" s="99"/>
      <c r="L9724" s="99"/>
      <c r="M9724" s="99"/>
      <c r="N9724" s="100"/>
      <c r="O9724" s="9"/>
    </row>
    <row r="9725" spans="2:15">
      <c r="B9725" s="32"/>
      <c r="C9725" s="29">
        <v>3</v>
      </c>
      <c r="D9725" s="98" t="s">
        <v>524</v>
      </c>
      <c r="E9725" s="99"/>
      <c r="F9725" s="99"/>
      <c r="G9725" s="99"/>
      <c r="H9725" s="99"/>
      <c r="I9725" s="99"/>
      <c r="J9725" s="99"/>
      <c r="K9725" s="99"/>
      <c r="L9725" s="99"/>
      <c r="M9725" s="99"/>
      <c r="N9725" s="100"/>
      <c r="O9725" s="33"/>
    </row>
    <row r="9726" spans="2:15">
      <c r="B9726" s="32"/>
      <c r="C9726" s="29">
        <v>4</v>
      </c>
      <c r="D9726" s="98" t="s">
        <v>525</v>
      </c>
      <c r="E9726" s="99"/>
      <c r="F9726" s="99"/>
      <c r="G9726" s="99"/>
      <c r="H9726" s="99"/>
      <c r="I9726" s="99"/>
      <c r="J9726" s="99"/>
      <c r="K9726" s="99"/>
      <c r="L9726" s="99"/>
      <c r="M9726" s="99"/>
      <c r="N9726" s="100"/>
      <c r="O9726" s="33"/>
    </row>
    <row r="9727" spans="2:15">
      <c r="B9727" s="32"/>
      <c r="C9727" s="29">
        <v>5</v>
      </c>
      <c r="D9727" s="98" t="s">
        <v>92</v>
      </c>
      <c r="E9727" s="99"/>
      <c r="F9727" s="99"/>
      <c r="G9727" s="99"/>
      <c r="H9727" s="99"/>
      <c r="I9727" s="99"/>
      <c r="J9727" s="99"/>
      <c r="K9727" s="99"/>
      <c r="L9727" s="99"/>
      <c r="M9727" s="99"/>
      <c r="N9727" s="100"/>
      <c r="O9727" s="9"/>
    </row>
    <row r="9728" spans="2:15">
      <c r="B9728" s="32"/>
      <c r="C9728" s="28"/>
      <c r="D9728" s="13"/>
      <c r="E9728" s="35"/>
      <c r="F9728" s="35"/>
      <c r="G9728" s="35"/>
      <c r="H9728" s="35"/>
      <c r="I9728" s="35"/>
      <c r="J9728" s="35"/>
      <c r="K9728" s="35"/>
      <c r="L9728" s="35"/>
      <c r="M9728" s="35"/>
      <c r="N9728" s="35"/>
      <c r="O9728" s="9"/>
    </row>
    <row r="9729" spans="2:15">
      <c r="B9729" s="6" t="s">
        <v>93</v>
      </c>
      <c r="C9729" s="7" t="s">
        <v>94</v>
      </c>
      <c r="D9729" s="7"/>
      <c r="E9729" s="8" t="s">
        <v>3</v>
      </c>
      <c r="F9729" s="11"/>
      <c r="G9729" s="11"/>
      <c r="H9729" s="11"/>
      <c r="I9729" s="11"/>
      <c r="J9729" s="11"/>
      <c r="K9729" s="11"/>
      <c r="L9729" s="11"/>
      <c r="M9729" s="11"/>
      <c r="N9729" s="11"/>
      <c r="O9729" s="9"/>
    </row>
    <row r="9730" spans="2:15">
      <c r="B9730" s="14"/>
      <c r="C9730" s="31" t="s">
        <v>40</v>
      </c>
      <c r="D9730" s="95" t="s">
        <v>95</v>
      </c>
      <c r="E9730" s="96"/>
      <c r="F9730" s="96"/>
      <c r="G9730" s="96"/>
      <c r="H9730" s="97"/>
      <c r="I9730" s="95" t="s">
        <v>96</v>
      </c>
      <c r="J9730" s="96"/>
      <c r="K9730" s="97"/>
      <c r="L9730" s="95" t="s">
        <v>97</v>
      </c>
      <c r="M9730" s="96"/>
      <c r="N9730" s="97"/>
      <c r="O9730" s="5"/>
    </row>
    <row r="9731" spans="2:15">
      <c r="B9731" s="14"/>
      <c r="C9731" s="29">
        <v>1</v>
      </c>
      <c r="D9731" s="91" t="s">
        <v>98</v>
      </c>
      <c r="E9731" s="92"/>
      <c r="F9731" s="92"/>
      <c r="G9731" s="92"/>
      <c r="H9731" s="93"/>
      <c r="I9731" s="91" t="s">
        <v>99</v>
      </c>
      <c r="J9731" s="92"/>
      <c r="K9731" s="93"/>
      <c r="L9731" s="91" t="s">
        <v>100</v>
      </c>
      <c r="M9731" s="92"/>
      <c r="N9731" s="93"/>
      <c r="O9731" s="5"/>
    </row>
    <row r="9732" spans="2:15">
      <c r="B9732" s="14"/>
      <c r="C9732" s="29">
        <v>2</v>
      </c>
      <c r="D9732" s="98" t="s">
        <v>471</v>
      </c>
      <c r="E9732" s="125"/>
      <c r="F9732" s="125"/>
      <c r="G9732" s="125"/>
      <c r="H9732" s="126"/>
      <c r="I9732" s="91" t="s">
        <v>99</v>
      </c>
      <c r="J9732" s="92"/>
      <c r="K9732" s="93"/>
      <c r="L9732" s="91" t="s">
        <v>100</v>
      </c>
      <c r="M9732" s="92"/>
      <c r="N9732" s="93"/>
      <c r="O9732" s="5"/>
    </row>
    <row r="9733" spans="2:15">
      <c r="B9733" s="14"/>
      <c r="C9733" s="29">
        <v>3</v>
      </c>
      <c r="D9733" s="98" t="s">
        <v>262</v>
      </c>
      <c r="E9733" s="125"/>
      <c r="F9733" s="125"/>
      <c r="G9733" s="125"/>
      <c r="H9733" s="126"/>
      <c r="I9733" s="91" t="s">
        <v>99</v>
      </c>
      <c r="J9733" s="92"/>
      <c r="K9733" s="93"/>
      <c r="L9733" s="91" t="s">
        <v>100</v>
      </c>
      <c r="M9733" s="92"/>
      <c r="N9733" s="93"/>
      <c r="O9733" s="5"/>
    </row>
    <row r="9734" spans="2:15">
      <c r="B9734" s="3"/>
      <c r="C9734" s="4"/>
      <c r="D9734" s="4"/>
      <c r="E9734" s="4"/>
      <c r="F9734" s="4"/>
      <c r="G9734" s="4"/>
      <c r="H9734" s="4"/>
      <c r="I9734" s="4"/>
      <c r="J9734" s="4"/>
      <c r="K9734" s="4"/>
      <c r="L9734" s="4"/>
      <c r="M9734" s="4"/>
      <c r="N9734" s="4"/>
      <c r="O9734" s="5"/>
    </row>
    <row r="9735" spans="2:15">
      <c r="B9735" s="6" t="s">
        <v>102</v>
      </c>
      <c r="C9735" s="7" t="s">
        <v>103</v>
      </c>
      <c r="D9735" s="7"/>
      <c r="E9735" s="7" t="s">
        <v>3</v>
      </c>
      <c r="F9735" s="7"/>
      <c r="G9735" s="7"/>
      <c r="H9735" s="7"/>
      <c r="I9735" s="11"/>
      <c r="J9735" s="11"/>
      <c r="K9735" s="11"/>
      <c r="L9735" s="11"/>
      <c r="M9735" s="11"/>
      <c r="N9735" s="11"/>
      <c r="O9735" s="9"/>
    </row>
    <row r="9736" spans="2:15">
      <c r="B9736" s="14"/>
      <c r="C9736" s="31" t="s">
        <v>40</v>
      </c>
      <c r="D9736" s="95" t="s">
        <v>104</v>
      </c>
      <c r="E9736" s="96"/>
      <c r="F9736" s="96"/>
      <c r="G9736" s="96"/>
      <c r="H9736" s="96"/>
      <c r="I9736" s="96"/>
      <c r="J9736" s="97"/>
      <c r="K9736" s="95" t="s">
        <v>105</v>
      </c>
      <c r="L9736" s="96"/>
      <c r="M9736" s="96"/>
      <c r="N9736" s="97"/>
      <c r="O9736" s="5"/>
    </row>
    <row r="9737" spans="2:15">
      <c r="B9737" s="6"/>
      <c r="C9737" s="29">
        <v>1</v>
      </c>
      <c r="D9737" s="91" t="s">
        <v>106</v>
      </c>
      <c r="E9737" s="92"/>
      <c r="F9737" s="92"/>
      <c r="G9737" s="92"/>
      <c r="H9737" s="92"/>
      <c r="I9737" s="92"/>
      <c r="J9737" s="93"/>
      <c r="K9737" s="91" t="s">
        <v>107</v>
      </c>
      <c r="L9737" s="92"/>
      <c r="M9737" s="92"/>
      <c r="N9737" s="93"/>
      <c r="O9737" s="9"/>
    </row>
    <row r="9738" spans="2:15">
      <c r="B9738" s="6"/>
      <c r="C9738" s="29">
        <v>2</v>
      </c>
      <c r="D9738" s="91" t="s">
        <v>108</v>
      </c>
      <c r="E9738" s="92"/>
      <c r="F9738" s="92"/>
      <c r="G9738" s="92"/>
      <c r="H9738" s="92"/>
      <c r="I9738" s="92"/>
      <c r="J9738" s="93"/>
      <c r="K9738" s="91" t="s">
        <v>109</v>
      </c>
      <c r="L9738" s="92"/>
      <c r="M9738" s="92"/>
      <c r="N9738" s="93"/>
      <c r="O9738" s="9"/>
    </row>
    <row r="9739" spans="2:15">
      <c r="B9739" s="6"/>
      <c r="C9739" s="29">
        <v>3</v>
      </c>
      <c r="D9739" s="91" t="s">
        <v>110</v>
      </c>
      <c r="E9739" s="92"/>
      <c r="F9739" s="92"/>
      <c r="G9739" s="92"/>
      <c r="H9739" s="92"/>
      <c r="I9739" s="92"/>
      <c r="J9739" s="93"/>
      <c r="K9739" s="91" t="s">
        <v>111</v>
      </c>
      <c r="L9739" s="92"/>
      <c r="M9739" s="92"/>
      <c r="N9739" s="93"/>
      <c r="O9739" s="9"/>
    </row>
    <row r="9740" spans="2:15">
      <c r="B9740" s="6"/>
      <c r="C9740" s="29">
        <v>4</v>
      </c>
      <c r="D9740" s="91" t="s">
        <v>112</v>
      </c>
      <c r="E9740" s="92"/>
      <c r="F9740" s="92"/>
      <c r="G9740" s="92"/>
      <c r="H9740" s="92"/>
      <c r="I9740" s="92"/>
      <c r="J9740" s="93"/>
      <c r="K9740" s="91" t="s">
        <v>113</v>
      </c>
      <c r="L9740" s="92"/>
      <c r="M9740" s="92"/>
      <c r="N9740" s="93"/>
      <c r="O9740" s="9"/>
    </row>
    <row r="9741" spans="2:15">
      <c r="B9741" s="6"/>
      <c r="C9741" s="29">
        <v>5</v>
      </c>
      <c r="D9741" s="91" t="s">
        <v>114</v>
      </c>
      <c r="E9741" s="92"/>
      <c r="F9741" s="92"/>
      <c r="G9741" s="92"/>
      <c r="H9741" s="92"/>
      <c r="I9741" s="92"/>
      <c r="J9741" s="93"/>
      <c r="K9741" s="91" t="s">
        <v>115</v>
      </c>
      <c r="L9741" s="92"/>
      <c r="M9741" s="92"/>
      <c r="N9741" s="93"/>
      <c r="O9741" s="9"/>
    </row>
    <row r="9742" spans="2:15">
      <c r="B9742" s="6"/>
      <c r="C9742" s="29">
        <v>6</v>
      </c>
      <c r="D9742" s="91" t="s">
        <v>116</v>
      </c>
      <c r="E9742" s="92"/>
      <c r="F9742" s="92"/>
      <c r="G9742" s="92"/>
      <c r="H9742" s="92"/>
      <c r="I9742" s="92"/>
      <c r="J9742" s="93"/>
      <c r="K9742" s="91" t="s">
        <v>117</v>
      </c>
      <c r="L9742" s="92"/>
      <c r="M9742" s="92"/>
      <c r="N9742" s="93"/>
      <c r="O9742" s="9"/>
    </row>
    <row r="9743" spans="2:15">
      <c r="B9743" s="6"/>
      <c r="C9743" s="29">
        <v>7</v>
      </c>
      <c r="D9743" s="91" t="s">
        <v>118</v>
      </c>
      <c r="E9743" s="92"/>
      <c r="F9743" s="92"/>
      <c r="G9743" s="92"/>
      <c r="H9743" s="92"/>
      <c r="I9743" s="92"/>
      <c r="J9743" s="93"/>
      <c r="K9743" s="91" t="s">
        <v>119</v>
      </c>
      <c r="L9743" s="92"/>
      <c r="M9743" s="92"/>
      <c r="N9743" s="93"/>
      <c r="O9743" s="9"/>
    </row>
    <row r="9744" spans="2:15">
      <c r="B9744" s="6"/>
      <c r="C9744" s="29">
        <v>8</v>
      </c>
      <c r="D9744" s="91" t="s">
        <v>120</v>
      </c>
      <c r="E9744" s="92"/>
      <c r="F9744" s="92"/>
      <c r="G9744" s="92"/>
      <c r="H9744" s="92"/>
      <c r="I9744" s="92"/>
      <c r="J9744" s="93"/>
      <c r="K9744" s="91" t="s">
        <v>121</v>
      </c>
      <c r="L9744" s="92"/>
      <c r="M9744" s="92"/>
      <c r="N9744" s="93"/>
      <c r="O9744" s="9"/>
    </row>
    <row r="9745" spans="2:15">
      <c r="B9745" s="6"/>
      <c r="C9745" s="29">
        <v>9</v>
      </c>
      <c r="D9745" s="91" t="s">
        <v>122</v>
      </c>
      <c r="E9745" s="92"/>
      <c r="F9745" s="92"/>
      <c r="G9745" s="92"/>
      <c r="H9745" s="92"/>
      <c r="I9745" s="92"/>
      <c r="J9745" s="93"/>
      <c r="K9745" s="91" t="s">
        <v>123</v>
      </c>
      <c r="L9745" s="92"/>
      <c r="M9745" s="92"/>
      <c r="N9745" s="93"/>
      <c r="O9745" s="9"/>
    </row>
    <row r="9746" spans="2:15">
      <c r="B9746" s="14"/>
      <c r="C9746" s="36"/>
      <c r="D9746" s="36"/>
      <c r="E9746" s="36"/>
      <c r="F9746" s="36"/>
      <c r="G9746" s="36"/>
      <c r="H9746" s="36"/>
      <c r="I9746" s="4"/>
      <c r="J9746" s="4"/>
      <c r="K9746" s="4"/>
      <c r="L9746" s="4"/>
      <c r="M9746" s="4"/>
      <c r="N9746" s="4"/>
      <c r="O9746" s="5"/>
    </row>
    <row r="9747" spans="2:15">
      <c r="B9747" s="6" t="s">
        <v>124</v>
      </c>
      <c r="C9747" s="94" t="s">
        <v>125</v>
      </c>
      <c r="D9747" s="94"/>
      <c r="E9747" s="11" t="s">
        <v>3</v>
      </c>
      <c r="F9747" s="11"/>
      <c r="G9747" s="11"/>
      <c r="H9747" s="11"/>
      <c r="I9747" s="11"/>
      <c r="J9747" s="11"/>
      <c r="K9747" s="11"/>
      <c r="L9747" s="11"/>
      <c r="M9747" s="11"/>
      <c r="N9747" s="11"/>
      <c r="O9747" s="9"/>
    </row>
    <row r="9748" spans="2:15">
      <c r="B9748" s="14"/>
      <c r="C9748" s="37" t="s">
        <v>40</v>
      </c>
      <c r="D9748" s="122" t="s">
        <v>126</v>
      </c>
      <c r="E9748" s="123"/>
      <c r="F9748" s="123"/>
      <c r="G9748" s="123"/>
      <c r="H9748" s="123"/>
      <c r="I9748" s="123"/>
      <c r="J9748" s="124"/>
      <c r="K9748" s="122" t="s">
        <v>127</v>
      </c>
      <c r="L9748" s="123"/>
      <c r="M9748" s="123"/>
      <c r="N9748" s="124"/>
      <c r="O9748" s="5"/>
    </row>
    <row r="9749" spans="2:15">
      <c r="B9749" s="6"/>
      <c r="C9749" s="29">
        <v>1</v>
      </c>
      <c r="D9749" s="91" t="s">
        <v>11</v>
      </c>
      <c r="E9749" s="92"/>
      <c r="F9749" s="92"/>
      <c r="G9749" s="92"/>
      <c r="H9749" s="92"/>
      <c r="I9749" s="92"/>
      <c r="J9749" s="93"/>
      <c r="K9749" s="91" t="s">
        <v>11</v>
      </c>
      <c r="L9749" s="92"/>
      <c r="M9749" s="92"/>
      <c r="N9749" s="93"/>
      <c r="O9749" s="9"/>
    </row>
    <row r="9750" spans="2:15">
      <c r="B9750" s="6"/>
      <c r="C9750" s="29">
        <v>2</v>
      </c>
      <c r="D9750" s="91" t="s">
        <v>11</v>
      </c>
      <c r="E9750" s="92"/>
      <c r="F9750" s="92"/>
      <c r="G9750" s="92"/>
      <c r="H9750" s="92"/>
      <c r="I9750" s="92"/>
      <c r="J9750" s="93"/>
      <c r="K9750" s="91" t="s">
        <v>11</v>
      </c>
      <c r="L9750" s="92"/>
      <c r="M9750" s="92"/>
      <c r="N9750" s="93"/>
      <c r="O9750" s="9"/>
    </row>
    <row r="9751" spans="2:15">
      <c r="B9751" s="3"/>
      <c r="C9751" s="4"/>
      <c r="D9751" s="4"/>
      <c r="E9751" s="4"/>
      <c r="F9751" s="30"/>
      <c r="G9751" s="30"/>
      <c r="H9751" s="30"/>
      <c r="I9751" s="30"/>
      <c r="J9751" s="30"/>
      <c r="K9751" s="30"/>
      <c r="L9751" s="30"/>
      <c r="M9751" s="30"/>
      <c r="N9751" s="30"/>
      <c r="O9751" s="5"/>
    </row>
    <row r="9752" spans="2:15">
      <c r="B9752" s="6" t="s">
        <v>128</v>
      </c>
      <c r="C9752" s="7" t="s">
        <v>129</v>
      </c>
      <c r="D9752" s="7"/>
      <c r="E9752" s="7" t="s">
        <v>3</v>
      </c>
      <c r="F9752" s="7"/>
      <c r="G9752" s="7"/>
      <c r="H9752" s="7"/>
      <c r="I9752" s="11"/>
      <c r="J9752" s="11"/>
      <c r="K9752" s="11"/>
      <c r="L9752" s="11"/>
      <c r="M9752" s="11"/>
      <c r="N9752" s="11"/>
      <c r="O9752" s="9"/>
    </row>
    <row r="9753" spans="2:15">
      <c r="B9753" s="32"/>
      <c r="C9753" s="7" t="s">
        <v>9</v>
      </c>
      <c r="D9753" s="38" t="s">
        <v>130</v>
      </c>
      <c r="E9753" s="38" t="s">
        <v>3</v>
      </c>
      <c r="F9753" s="88" t="s">
        <v>131</v>
      </c>
      <c r="G9753" s="88"/>
      <c r="H9753" s="87"/>
      <c r="I9753" s="87"/>
      <c r="J9753" s="87"/>
      <c r="K9753" s="87"/>
      <c r="L9753" s="87"/>
      <c r="M9753" s="87"/>
      <c r="N9753" s="87"/>
      <c r="O9753" s="9"/>
    </row>
    <row r="9754" spans="2:15">
      <c r="B9754" s="32"/>
      <c r="C9754" s="7" t="s">
        <v>12</v>
      </c>
      <c r="D9754" s="38" t="s">
        <v>132</v>
      </c>
      <c r="E9754" s="38" t="s">
        <v>3</v>
      </c>
      <c r="F9754" s="11" t="s">
        <v>133</v>
      </c>
      <c r="G9754" s="88" t="s">
        <v>134</v>
      </c>
      <c r="H9754" s="87"/>
      <c r="I9754" s="87"/>
      <c r="J9754" s="87"/>
      <c r="K9754" s="87"/>
      <c r="L9754" s="87"/>
      <c r="M9754" s="87"/>
      <c r="N9754" s="87"/>
      <c r="O9754" s="9"/>
    </row>
    <row r="9755" spans="2:15">
      <c r="B9755" s="32"/>
      <c r="C9755" s="7"/>
      <c r="D9755" s="38"/>
      <c r="E9755" s="38"/>
      <c r="F9755" s="11" t="s">
        <v>135</v>
      </c>
      <c r="G9755" s="87" t="s">
        <v>136</v>
      </c>
      <c r="H9755" s="87"/>
      <c r="I9755" s="87"/>
      <c r="J9755" s="87"/>
      <c r="K9755" s="87"/>
      <c r="L9755" s="87"/>
      <c r="M9755" s="87"/>
      <c r="N9755" s="87"/>
      <c r="O9755" s="9"/>
    </row>
    <row r="9756" spans="2:15">
      <c r="B9756" s="32"/>
      <c r="C9756" s="7"/>
      <c r="D9756" s="38"/>
      <c r="E9756" s="38"/>
      <c r="F9756" s="11" t="s">
        <v>137</v>
      </c>
      <c r="G9756" s="87" t="s">
        <v>138</v>
      </c>
      <c r="H9756" s="87"/>
      <c r="I9756" s="87"/>
      <c r="J9756" s="87"/>
      <c r="K9756" s="87"/>
      <c r="L9756" s="87"/>
      <c r="M9756" s="87"/>
      <c r="N9756" s="87"/>
      <c r="O9756" s="9"/>
    </row>
    <row r="9757" spans="2:15">
      <c r="B9757" s="32"/>
      <c r="C9757" s="7"/>
      <c r="D9757" s="38"/>
      <c r="E9757" s="38"/>
      <c r="F9757" s="11" t="s">
        <v>139</v>
      </c>
      <c r="G9757" s="87" t="s">
        <v>140</v>
      </c>
      <c r="H9757" s="87"/>
      <c r="I9757" s="87"/>
      <c r="J9757" s="87"/>
      <c r="K9757" s="87"/>
      <c r="L9757" s="87"/>
      <c r="M9757" s="87"/>
      <c r="N9757" s="87"/>
      <c r="O9757" s="9"/>
    </row>
    <row r="9758" spans="2:15">
      <c r="B9758" s="32"/>
      <c r="C9758" s="7" t="s">
        <v>14</v>
      </c>
      <c r="D9758" s="39" t="s">
        <v>141</v>
      </c>
      <c r="E9758" s="38" t="s">
        <v>3</v>
      </c>
      <c r="F9758" s="11" t="s">
        <v>142</v>
      </c>
      <c r="G9758" s="88" t="s">
        <v>143</v>
      </c>
      <c r="H9758" s="87"/>
      <c r="I9758" s="87"/>
      <c r="J9758" s="87"/>
      <c r="K9758" s="87"/>
      <c r="L9758" s="87"/>
      <c r="M9758" s="87"/>
      <c r="N9758" s="87"/>
      <c r="O9758" s="9"/>
    </row>
    <row r="9759" spans="2:15">
      <c r="B9759" s="32"/>
      <c r="C9759" s="7"/>
      <c r="D9759" s="39"/>
      <c r="E9759" s="38"/>
      <c r="F9759" s="11" t="s">
        <v>144</v>
      </c>
      <c r="G9759" s="88" t="s">
        <v>145</v>
      </c>
      <c r="H9759" s="87"/>
      <c r="I9759" s="87"/>
      <c r="J9759" s="87"/>
      <c r="K9759" s="87"/>
      <c r="L9759" s="87"/>
      <c r="M9759" s="87"/>
      <c r="N9759" s="87"/>
      <c r="O9759" s="9"/>
    </row>
    <row r="9760" spans="2:15">
      <c r="B9760" s="32"/>
      <c r="C9760" s="7"/>
      <c r="D9760" s="39"/>
      <c r="E9760" s="38"/>
      <c r="F9760" s="11" t="s">
        <v>146</v>
      </c>
      <c r="G9760" s="86" t="s">
        <v>147</v>
      </c>
      <c r="H9760" s="110"/>
      <c r="I9760" s="110"/>
      <c r="J9760" s="110"/>
      <c r="K9760" s="110"/>
      <c r="L9760" s="110"/>
      <c r="M9760" s="110"/>
      <c r="N9760" s="110"/>
      <c r="O9760" s="9"/>
    </row>
    <row r="9761" spans="2:15">
      <c r="B9761" s="32"/>
      <c r="C9761" s="7"/>
      <c r="D9761" s="39"/>
      <c r="E9761" s="38"/>
      <c r="F9761" s="11" t="s">
        <v>148</v>
      </c>
      <c r="G9761" s="86" t="s">
        <v>149</v>
      </c>
      <c r="H9761" s="110"/>
      <c r="I9761" s="110"/>
      <c r="J9761" s="110"/>
      <c r="K9761" s="110"/>
      <c r="L9761" s="110"/>
      <c r="M9761" s="110"/>
      <c r="N9761" s="110"/>
      <c r="O9761" s="9"/>
    </row>
    <row r="9762" spans="2:15">
      <c r="B9762" s="32"/>
      <c r="C9762" s="7" t="s">
        <v>17</v>
      </c>
      <c r="D9762" s="38" t="s">
        <v>150</v>
      </c>
      <c r="E9762" s="38" t="s">
        <v>3</v>
      </c>
      <c r="F9762" s="11" t="s">
        <v>151</v>
      </c>
      <c r="G9762" s="11" t="s">
        <v>3</v>
      </c>
      <c r="H9762" s="88" t="s">
        <v>152</v>
      </c>
      <c r="I9762" s="87"/>
      <c r="J9762" s="87"/>
      <c r="K9762" s="87"/>
      <c r="L9762" s="87"/>
      <c r="M9762" s="87"/>
      <c r="N9762" s="87"/>
      <c r="O9762" s="9"/>
    </row>
    <row r="9763" spans="2:15">
      <c r="B9763" s="32"/>
      <c r="C9763" s="7"/>
      <c r="D9763" s="38"/>
      <c r="E9763" s="38"/>
      <c r="F9763" s="11" t="s">
        <v>153</v>
      </c>
      <c r="G9763" s="11" t="s">
        <v>3</v>
      </c>
      <c r="H9763" s="11" t="s">
        <v>154</v>
      </c>
      <c r="I9763" s="40"/>
      <c r="J9763" s="40"/>
      <c r="K9763" s="40"/>
      <c r="L9763" s="40"/>
      <c r="M9763" s="40"/>
      <c r="N9763" s="40"/>
      <c r="O9763" s="9"/>
    </row>
    <row r="9764" spans="2:15">
      <c r="B9764" s="32"/>
      <c r="C9764" s="7" t="s">
        <v>20</v>
      </c>
      <c r="D9764" s="38" t="s">
        <v>155</v>
      </c>
      <c r="E9764" s="38" t="s">
        <v>3</v>
      </c>
      <c r="F9764" s="88" t="s">
        <v>156</v>
      </c>
      <c r="G9764" s="87"/>
      <c r="H9764" s="87"/>
      <c r="I9764" s="87"/>
      <c r="J9764" s="87"/>
      <c r="K9764" s="87"/>
      <c r="L9764" s="87"/>
      <c r="M9764" s="87"/>
      <c r="N9764" s="87"/>
      <c r="O9764" s="9"/>
    </row>
    <row r="9765" spans="2:15">
      <c r="B9765" s="32"/>
      <c r="C9765" s="7"/>
      <c r="D9765" s="38"/>
      <c r="E9765" s="38"/>
      <c r="F9765" s="88" t="s">
        <v>157</v>
      </c>
      <c r="G9765" s="87"/>
      <c r="H9765" s="87"/>
      <c r="I9765" s="87"/>
      <c r="J9765" s="87"/>
      <c r="K9765" s="87"/>
      <c r="L9765" s="87"/>
      <c r="M9765" s="87"/>
      <c r="N9765" s="87"/>
      <c r="O9765" s="9"/>
    </row>
    <row r="9766" spans="2:15">
      <c r="B9766" s="32"/>
      <c r="C9766" s="7"/>
      <c r="D9766" s="38"/>
      <c r="E9766" s="38"/>
      <c r="F9766" s="88" t="s">
        <v>158</v>
      </c>
      <c r="G9766" s="87"/>
      <c r="H9766" s="87"/>
      <c r="I9766" s="87"/>
      <c r="J9766" s="87"/>
      <c r="K9766" s="87"/>
      <c r="L9766" s="87"/>
      <c r="M9766" s="87"/>
      <c r="N9766" s="87"/>
      <c r="O9766" s="9"/>
    </row>
    <row r="9767" spans="2:15">
      <c r="B9767" s="32"/>
      <c r="C9767" s="7"/>
      <c r="D9767" s="38"/>
      <c r="E9767" s="38"/>
      <c r="F9767" s="88" t="s">
        <v>159</v>
      </c>
      <c r="G9767" s="87"/>
      <c r="H9767" s="87"/>
      <c r="I9767" s="87"/>
      <c r="J9767" s="87"/>
      <c r="K9767" s="87"/>
      <c r="L9767" s="87"/>
      <c r="M9767" s="87"/>
      <c r="N9767" s="87"/>
      <c r="O9767" s="9"/>
    </row>
    <row r="9768" spans="2:15">
      <c r="B9768" s="32"/>
      <c r="C9768" s="7"/>
      <c r="D9768" s="38"/>
      <c r="E9768" s="38"/>
      <c r="F9768" s="88" t="s">
        <v>160</v>
      </c>
      <c r="G9768" s="87"/>
      <c r="H9768" s="87"/>
      <c r="I9768" s="87"/>
      <c r="J9768" s="87"/>
      <c r="K9768" s="87"/>
      <c r="L9768" s="87"/>
      <c r="M9768" s="87"/>
      <c r="N9768" s="87"/>
      <c r="O9768" s="9"/>
    </row>
    <row r="9769" spans="2:15">
      <c r="B9769" s="32"/>
      <c r="C9769" s="7"/>
      <c r="D9769" s="38"/>
      <c r="E9769" s="38"/>
      <c r="F9769" s="88" t="s">
        <v>161</v>
      </c>
      <c r="G9769" s="87"/>
      <c r="H9769" s="87"/>
      <c r="I9769" s="87"/>
      <c r="J9769" s="87"/>
      <c r="K9769" s="87"/>
      <c r="L9769" s="87"/>
      <c r="M9769" s="87"/>
      <c r="N9769" s="87"/>
      <c r="O9769" s="9"/>
    </row>
    <row r="9770" spans="2:15">
      <c r="B9770" s="32"/>
      <c r="C9770" s="7" t="s">
        <v>22</v>
      </c>
      <c r="D9770" s="38" t="s">
        <v>162</v>
      </c>
      <c r="E9770" s="38" t="s">
        <v>3</v>
      </c>
      <c r="F9770" s="41" t="s">
        <v>163</v>
      </c>
      <c r="G9770" s="11"/>
      <c r="H9770" s="7" t="s">
        <v>164</v>
      </c>
      <c r="I9770" s="8"/>
      <c r="J9770" s="11" t="s">
        <v>165</v>
      </c>
      <c r="K9770" s="11"/>
      <c r="L9770" s="11"/>
      <c r="M9770" s="11"/>
      <c r="N9770" s="11"/>
      <c r="O9770" s="9"/>
    </row>
    <row r="9771" spans="2:15">
      <c r="B9771" s="32"/>
      <c r="C9771" s="7"/>
      <c r="D9771" s="38"/>
      <c r="E9771" s="42"/>
      <c r="F9771" s="41" t="s">
        <v>166</v>
      </c>
      <c r="G9771" s="28"/>
      <c r="H9771" s="7" t="s">
        <v>167</v>
      </c>
      <c r="I9771" s="43"/>
      <c r="J9771" s="7" t="s">
        <v>168</v>
      </c>
      <c r="K9771" s="11"/>
      <c r="L9771" s="11"/>
      <c r="M9771" s="11"/>
      <c r="N9771" s="11"/>
      <c r="O9771" s="9"/>
    </row>
    <row r="9772" spans="2:15">
      <c r="B9772" s="32"/>
      <c r="C9772" s="7"/>
      <c r="D9772" s="38"/>
      <c r="E9772" s="42"/>
      <c r="F9772" s="41" t="s">
        <v>169</v>
      </c>
      <c r="G9772" s="28"/>
      <c r="H9772" s="7" t="s">
        <v>170</v>
      </c>
      <c r="I9772" s="43"/>
      <c r="J9772" s="43" t="s">
        <v>168</v>
      </c>
      <c r="K9772" s="11"/>
      <c r="L9772" s="11"/>
      <c r="M9772" s="11"/>
      <c r="N9772" s="11"/>
      <c r="O9772" s="9"/>
    </row>
    <row r="9773" spans="2:15">
      <c r="B9773" s="32"/>
      <c r="C9773" s="7"/>
      <c r="D9773" s="38"/>
      <c r="E9773" s="42"/>
      <c r="F9773" s="41" t="s">
        <v>171</v>
      </c>
      <c r="G9773" s="28"/>
      <c r="H9773" s="7" t="s">
        <v>172</v>
      </c>
      <c r="I9773" s="43"/>
      <c r="J9773" s="43" t="s">
        <v>168</v>
      </c>
      <c r="K9773" s="11"/>
      <c r="L9773" s="11"/>
      <c r="M9773" s="11"/>
      <c r="N9773" s="11"/>
      <c r="O9773" s="9"/>
    </row>
    <row r="9774" spans="2:15">
      <c r="B9774" s="32"/>
      <c r="C9774" s="7"/>
      <c r="D9774" s="44"/>
      <c r="E9774" s="42"/>
      <c r="F9774" s="41" t="s">
        <v>173</v>
      </c>
      <c r="G9774" s="28"/>
      <c r="H9774" s="7" t="s">
        <v>174</v>
      </c>
      <c r="I9774" s="43"/>
      <c r="J9774" s="43" t="s">
        <v>168</v>
      </c>
      <c r="K9774" s="11"/>
      <c r="L9774" s="11"/>
      <c r="M9774" s="11"/>
      <c r="N9774" s="11"/>
      <c r="O9774" s="9"/>
    </row>
    <row r="9775" spans="2:15">
      <c r="B9775" s="32"/>
      <c r="C9775" s="7"/>
      <c r="D9775" s="44"/>
      <c r="E9775" s="42"/>
      <c r="F9775" s="41" t="s">
        <v>175</v>
      </c>
      <c r="G9775" s="28"/>
      <c r="H9775" s="7" t="s">
        <v>176</v>
      </c>
      <c r="I9775" s="43"/>
      <c r="J9775" s="43" t="s">
        <v>168</v>
      </c>
      <c r="K9775" s="11"/>
      <c r="L9775" s="11"/>
      <c r="M9775" s="11"/>
      <c r="N9775" s="11"/>
      <c r="O9775" s="9"/>
    </row>
    <row r="9776" spans="2:15">
      <c r="B9776" s="32"/>
      <c r="C9776" s="7" t="s">
        <v>24</v>
      </c>
      <c r="D9776" s="38" t="s">
        <v>177</v>
      </c>
      <c r="E9776" s="10"/>
      <c r="F9776" s="11" t="s">
        <v>178</v>
      </c>
      <c r="G9776" s="88" t="s">
        <v>179</v>
      </c>
      <c r="H9776" s="87"/>
      <c r="I9776" s="87"/>
      <c r="J9776" s="87"/>
      <c r="K9776" s="87"/>
      <c r="L9776" s="87"/>
      <c r="M9776" s="87"/>
      <c r="N9776" s="87"/>
      <c r="O9776" s="9"/>
    </row>
    <row r="9777" spans="2:15">
      <c r="B9777" s="32"/>
      <c r="C9777" s="11"/>
      <c r="D9777" s="44"/>
      <c r="E9777" s="44"/>
      <c r="F9777" s="28" t="s">
        <v>180</v>
      </c>
      <c r="G9777" s="88" t="s">
        <v>181</v>
      </c>
      <c r="H9777" s="87"/>
      <c r="I9777" s="87"/>
      <c r="J9777" s="87"/>
      <c r="K9777" s="87"/>
      <c r="L9777" s="87"/>
      <c r="M9777" s="87"/>
      <c r="N9777" s="87"/>
      <c r="O9777" s="9"/>
    </row>
    <row r="9778" spans="2:15">
      <c r="B9778" s="32"/>
      <c r="C9778" s="11"/>
      <c r="D9778" s="44"/>
      <c r="E9778" s="44"/>
      <c r="F9778" s="28" t="s">
        <v>182</v>
      </c>
      <c r="G9778" s="88" t="s">
        <v>183</v>
      </c>
      <c r="H9778" s="87"/>
      <c r="I9778" s="87"/>
      <c r="J9778" s="87"/>
      <c r="K9778" s="87"/>
      <c r="L9778" s="87"/>
      <c r="M9778" s="87"/>
      <c r="N9778" s="87"/>
      <c r="O9778" s="9"/>
    </row>
    <row r="9779" spans="2:15">
      <c r="B9779" s="32"/>
      <c r="C9779" s="11"/>
      <c r="D9779" s="44"/>
      <c r="E9779" s="44"/>
      <c r="F9779" s="28" t="s">
        <v>184</v>
      </c>
      <c r="G9779" s="88" t="s">
        <v>185</v>
      </c>
      <c r="H9779" s="88"/>
      <c r="I9779" s="88"/>
      <c r="J9779" s="88"/>
      <c r="K9779" s="88"/>
      <c r="L9779" s="88"/>
      <c r="M9779" s="88"/>
      <c r="N9779" s="88"/>
      <c r="O9779" s="9"/>
    </row>
    <row r="9780" spans="2:15">
      <c r="B9780" s="3"/>
      <c r="C9780" s="4"/>
      <c r="D9780" s="45"/>
      <c r="E9780" s="45"/>
      <c r="F9780" s="4"/>
      <c r="G9780" s="4"/>
      <c r="H9780" s="4"/>
      <c r="I9780" s="4"/>
      <c r="J9780" s="4"/>
      <c r="K9780" s="4"/>
      <c r="L9780" s="4"/>
      <c r="M9780" s="4"/>
      <c r="N9780" s="4"/>
      <c r="O9780" s="5"/>
    </row>
    <row r="9781" spans="2:15">
      <c r="B9781" s="6" t="s">
        <v>186</v>
      </c>
      <c r="C9781" s="89" t="s">
        <v>187</v>
      </c>
      <c r="D9781" s="90"/>
      <c r="E9781" s="7" t="s">
        <v>3</v>
      </c>
      <c r="F9781" s="7" t="s">
        <v>188</v>
      </c>
      <c r="G9781" s="7"/>
      <c r="H9781" s="10"/>
      <c r="I9781" s="7"/>
      <c r="J9781" s="11"/>
      <c r="K9781" s="11"/>
      <c r="L9781" s="11"/>
      <c r="M9781" s="11"/>
      <c r="N9781" s="11"/>
      <c r="O9781" s="9"/>
    </row>
    <row r="9782" spans="2:15">
      <c r="B9782" s="3"/>
      <c r="C9782" s="4"/>
      <c r="D9782" s="45"/>
      <c r="E9782" s="45"/>
      <c r="F9782" s="4"/>
      <c r="G9782" s="4"/>
      <c r="H9782" s="4"/>
      <c r="I9782" s="4"/>
      <c r="J9782" s="4"/>
      <c r="K9782" s="4"/>
      <c r="L9782" s="4"/>
      <c r="M9782" s="4"/>
      <c r="N9782" s="4"/>
      <c r="O9782" s="5"/>
    </row>
    <row r="9783" spans="2:15">
      <c r="B9783" s="6" t="s">
        <v>189</v>
      </c>
      <c r="C9783" s="7" t="s">
        <v>190</v>
      </c>
      <c r="D9783" s="7"/>
      <c r="E9783" s="38" t="s">
        <v>3</v>
      </c>
      <c r="F9783" s="28">
        <v>6</v>
      </c>
      <c r="G9783" s="11"/>
      <c r="H9783" s="11"/>
      <c r="I9783" s="11"/>
      <c r="J9783" s="7"/>
      <c r="K9783" s="11"/>
      <c r="L9783" s="11"/>
      <c r="M9783" s="11"/>
      <c r="N9783" s="11"/>
      <c r="O9783" s="9"/>
    </row>
    <row r="9784" spans="2:15">
      <c r="B9784" s="46"/>
      <c r="C9784" s="47"/>
      <c r="D9784" s="48"/>
      <c r="E9784" s="48"/>
      <c r="F9784" s="49"/>
      <c r="G9784" s="49"/>
      <c r="H9784" s="49"/>
      <c r="I9784" s="49"/>
      <c r="J9784" s="49"/>
      <c r="K9784" s="49"/>
      <c r="L9784" s="49"/>
      <c r="M9784" s="49"/>
      <c r="N9784" s="49"/>
      <c r="O9784" s="50"/>
    </row>
    <row r="9789" spans="2:15">
      <c r="K9789" s="55" t="s">
        <v>98</v>
      </c>
    </row>
    <row r="9790" spans="2:15">
      <c r="K9790" s="56" t="s">
        <v>644</v>
      </c>
    </row>
    <row r="9791" spans="2:15">
      <c r="K9791" s="58"/>
    </row>
    <row r="9792" spans="2:15">
      <c r="K9792" s="58"/>
    </row>
    <row r="9793" spans="11:11">
      <c r="K9793" s="58"/>
    </row>
    <row r="9794" spans="11:11">
      <c r="K9794" s="84" t="s">
        <v>645</v>
      </c>
    </row>
    <row r="9795" spans="11:11">
      <c r="K9795" s="57" t="s">
        <v>646</v>
      </c>
    </row>
    <row r="9880" spans="2:15">
      <c r="B9880" s="120" t="s">
        <v>0</v>
      </c>
      <c r="C9880" s="121"/>
      <c r="D9880" s="121"/>
      <c r="E9880" s="121"/>
      <c r="F9880" s="121"/>
      <c r="G9880" s="121"/>
      <c r="H9880" s="121"/>
      <c r="I9880" s="121"/>
      <c r="J9880" s="121"/>
      <c r="K9880" s="121"/>
      <c r="L9880" s="121"/>
      <c r="M9880" s="121"/>
      <c r="N9880" s="121"/>
      <c r="O9880" s="1"/>
    </row>
    <row r="9881" spans="2:15">
      <c r="B9881" s="3"/>
      <c r="C9881" s="4"/>
      <c r="D9881" s="4"/>
      <c r="E9881" s="4"/>
      <c r="F9881" s="4"/>
      <c r="G9881" s="4"/>
      <c r="H9881" s="4"/>
      <c r="I9881" s="4"/>
      <c r="J9881" s="4"/>
      <c r="K9881" s="4"/>
      <c r="L9881" s="4"/>
      <c r="M9881" s="4"/>
      <c r="N9881" s="4"/>
      <c r="O9881" s="5"/>
    </row>
    <row r="9882" spans="2:15">
      <c r="B9882" s="6" t="s">
        <v>1</v>
      </c>
      <c r="C9882" s="7" t="s">
        <v>2</v>
      </c>
      <c r="D9882" s="7"/>
      <c r="E9882" s="8" t="s">
        <v>3</v>
      </c>
      <c r="F9882" s="94" t="s">
        <v>296</v>
      </c>
      <c r="G9882" s="94"/>
      <c r="H9882" s="94"/>
      <c r="I9882" s="94"/>
      <c r="J9882" s="94"/>
      <c r="K9882" s="94"/>
      <c r="L9882" s="94"/>
      <c r="M9882" s="94"/>
      <c r="N9882" s="94"/>
      <c r="O9882" s="9"/>
    </row>
    <row r="9883" spans="2:15">
      <c r="B9883" s="6"/>
      <c r="C9883" s="7"/>
      <c r="D9883" s="7"/>
      <c r="E9883" s="8"/>
      <c r="F9883" s="7"/>
      <c r="G9883" s="7"/>
      <c r="H9883" s="7"/>
      <c r="I9883" s="7"/>
      <c r="J9883" s="7"/>
      <c r="K9883" s="7"/>
      <c r="L9883" s="7"/>
      <c r="M9883" s="7"/>
      <c r="N9883" s="7"/>
      <c r="O9883" s="9"/>
    </row>
    <row r="9884" spans="2:15">
      <c r="B9884" s="6" t="s">
        <v>4</v>
      </c>
      <c r="C9884" s="7" t="s">
        <v>5</v>
      </c>
      <c r="D9884" s="7"/>
      <c r="E9884" s="8" t="s">
        <v>3</v>
      </c>
      <c r="F9884" s="94"/>
      <c r="G9884" s="94"/>
      <c r="H9884" s="94"/>
      <c r="I9884" s="94"/>
      <c r="J9884" s="94"/>
      <c r="K9884" s="94"/>
      <c r="L9884" s="94"/>
      <c r="M9884" s="94"/>
      <c r="N9884" s="94"/>
      <c r="O9884" s="9"/>
    </row>
    <row r="9885" spans="2:15">
      <c r="B9885" s="6"/>
      <c r="C9885" s="7"/>
      <c r="D9885" s="7"/>
      <c r="E9885" s="8"/>
      <c r="F9885" s="7"/>
      <c r="G9885" s="7"/>
      <c r="H9885" s="7"/>
      <c r="I9885" s="7"/>
      <c r="J9885" s="7"/>
      <c r="K9885" s="7"/>
      <c r="L9885" s="7"/>
      <c r="M9885" s="7"/>
      <c r="N9885" s="7"/>
      <c r="O9885" s="9"/>
    </row>
    <row r="9886" spans="2:15">
      <c r="B9886" s="6" t="s">
        <v>6</v>
      </c>
      <c r="C9886" s="7" t="s">
        <v>7</v>
      </c>
      <c r="D9886" s="7"/>
      <c r="E9886" s="8" t="s">
        <v>3</v>
      </c>
      <c r="F9886" s="94" t="s">
        <v>8</v>
      </c>
      <c r="G9886" s="94"/>
      <c r="H9886" s="94"/>
      <c r="I9886" s="94"/>
      <c r="J9886" s="94"/>
      <c r="K9886" s="94"/>
      <c r="L9886" s="94"/>
      <c r="M9886" s="94"/>
      <c r="N9886" s="94"/>
      <c r="O9886" s="9"/>
    </row>
    <row r="9887" spans="2:15">
      <c r="B9887" s="6"/>
      <c r="C9887" s="7" t="s">
        <v>9</v>
      </c>
      <c r="D9887" s="11" t="s">
        <v>10</v>
      </c>
      <c r="E9887" s="8" t="s">
        <v>3</v>
      </c>
      <c r="F9887" s="94" t="s">
        <v>11</v>
      </c>
      <c r="G9887" s="94"/>
      <c r="H9887" s="94"/>
      <c r="I9887" s="94"/>
      <c r="J9887" s="94"/>
      <c r="K9887" s="94"/>
      <c r="L9887" s="94"/>
      <c r="M9887" s="94"/>
      <c r="N9887" s="94"/>
      <c r="O9887" s="9"/>
    </row>
    <row r="9888" spans="2:15">
      <c r="B9888" s="6"/>
      <c r="C9888" s="7" t="s">
        <v>12</v>
      </c>
      <c r="D9888" s="11" t="s">
        <v>13</v>
      </c>
      <c r="E9888" s="8" t="s">
        <v>3</v>
      </c>
      <c r="F9888" s="94" t="s">
        <v>11</v>
      </c>
      <c r="G9888" s="94"/>
      <c r="H9888" s="94"/>
      <c r="I9888" s="94"/>
      <c r="J9888" s="94"/>
      <c r="K9888" s="94"/>
      <c r="L9888" s="94"/>
      <c r="M9888" s="94"/>
      <c r="N9888" s="94"/>
      <c r="O9888" s="9"/>
    </row>
    <row r="9889" spans="2:15">
      <c r="B9889" s="6"/>
      <c r="C9889" s="7" t="s">
        <v>14</v>
      </c>
      <c r="D9889" s="11" t="s">
        <v>15</v>
      </c>
      <c r="E9889" s="8" t="s">
        <v>3</v>
      </c>
      <c r="F9889" s="94" t="s">
        <v>16</v>
      </c>
      <c r="G9889" s="94"/>
      <c r="H9889" s="94"/>
      <c r="I9889" s="94"/>
      <c r="J9889" s="94"/>
      <c r="K9889" s="94"/>
      <c r="L9889" s="94"/>
      <c r="M9889" s="94"/>
      <c r="N9889" s="94"/>
      <c r="O9889" s="9"/>
    </row>
    <row r="9890" spans="2:15">
      <c r="B9890" s="6"/>
      <c r="C9890" s="7" t="s">
        <v>17</v>
      </c>
      <c r="D9890" s="11" t="s">
        <v>18</v>
      </c>
      <c r="E9890" s="8" t="s">
        <v>3</v>
      </c>
      <c r="F9890" s="94" t="s">
        <v>441</v>
      </c>
      <c r="G9890" s="94"/>
      <c r="H9890" s="94"/>
      <c r="I9890" s="94"/>
      <c r="J9890" s="94"/>
      <c r="K9890" s="94"/>
      <c r="L9890" s="94"/>
      <c r="M9890" s="94"/>
      <c r="N9890" s="94"/>
      <c r="O9890" s="9"/>
    </row>
    <row r="9891" spans="2:15">
      <c r="B9891" s="6"/>
      <c r="C9891" s="7" t="s">
        <v>20</v>
      </c>
      <c r="D9891" s="11" t="s">
        <v>21</v>
      </c>
      <c r="E9891" s="8" t="s">
        <v>3</v>
      </c>
      <c r="F9891" s="94" t="s">
        <v>262</v>
      </c>
      <c r="G9891" s="94"/>
      <c r="H9891" s="94"/>
      <c r="I9891" s="94"/>
      <c r="J9891" s="94"/>
      <c r="K9891" s="94"/>
      <c r="L9891" s="94"/>
      <c r="M9891" s="94"/>
      <c r="N9891" s="94"/>
      <c r="O9891" s="9"/>
    </row>
    <row r="9892" spans="2:15">
      <c r="B9892" s="6"/>
      <c r="C9892" s="7" t="s">
        <v>22</v>
      </c>
      <c r="D9892" s="11" t="s">
        <v>23</v>
      </c>
      <c r="E9892" s="8" t="s">
        <v>3</v>
      </c>
      <c r="F9892" s="112" t="s">
        <v>11</v>
      </c>
      <c r="G9892" s="112"/>
      <c r="H9892" s="112"/>
      <c r="I9892" s="94"/>
      <c r="J9892" s="94"/>
      <c r="K9892" s="94"/>
      <c r="L9892" s="94"/>
      <c r="M9892" s="94"/>
      <c r="N9892" s="94"/>
      <c r="O9892" s="9"/>
    </row>
    <row r="9893" spans="2:15">
      <c r="B9893" s="6"/>
      <c r="C9893" s="7" t="s">
        <v>24</v>
      </c>
      <c r="D9893" s="11" t="s">
        <v>25</v>
      </c>
      <c r="E9893" s="8" t="s">
        <v>3</v>
      </c>
      <c r="F9893" s="112" t="s">
        <v>11</v>
      </c>
      <c r="G9893" s="112"/>
      <c r="H9893" s="112"/>
      <c r="I9893" s="94"/>
      <c r="J9893" s="94"/>
      <c r="K9893" s="94"/>
      <c r="L9893" s="94"/>
      <c r="M9893" s="94"/>
      <c r="N9893" s="94"/>
      <c r="O9893" s="9"/>
    </row>
    <row r="9894" spans="2:15">
      <c r="B9894" s="6"/>
      <c r="C9894" s="7"/>
      <c r="D9894" s="11"/>
      <c r="E9894" s="8"/>
      <c r="F9894" s="12"/>
      <c r="G9894" s="12"/>
      <c r="H9894" s="12"/>
      <c r="I9894" s="7"/>
      <c r="J9894" s="7"/>
      <c r="K9894" s="7"/>
      <c r="L9894" s="7"/>
      <c r="M9894" s="7"/>
      <c r="N9894" s="7"/>
      <c r="O9894" s="9"/>
    </row>
    <row r="9895" spans="2:15" ht="27.6" customHeight="1">
      <c r="B9895" s="6" t="s">
        <v>26</v>
      </c>
      <c r="C9895" s="7" t="s">
        <v>27</v>
      </c>
      <c r="D9895" s="7"/>
      <c r="E9895" s="8" t="s">
        <v>3</v>
      </c>
      <c r="F9895" s="89" t="s">
        <v>535</v>
      </c>
      <c r="G9895" s="89"/>
      <c r="H9895" s="89"/>
      <c r="I9895" s="89"/>
      <c r="J9895" s="89"/>
      <c r="K9895" s="89"/>
      <c r="L9895" s="89"/>
      <c r="M9895" s="89"/>
      <c r="N9895" s="89"/>
      <c r="O9895" s="9"/>
    </row>
    <row r="9896" spans="2:15">
      <c r="B9896" s="6"/>
      <c r="C9896" s="7"/>
      <c r="D9896" s="7"/>
      <c r="E9896" s="8"/>
      <c r="F9896" s="13"/>
      <c r="G9896" s="13"/>
      <c r="H9896" s="13"/>
      <c r="I9896" s="13"/>
      <c r="J9896" s="13"/>
      <c r="K9896" s="13"/>
      <c r="L9896" s="13"/>
      <c r="M9896" s="13"/>
      <c r="N9896" s="13"/>
      <c r="O9896" s="9"/>
    </row>
    <row r="9897" spans="2:15">
      <c r="B9897" s="6" t="s">
        <v>28</v>
      </c>
      <c r="C9897" s="7" t="s">
        <v>29</v>
      </c>
      <c r="D9897" s="7"/>
      <c r="E9897" s="8" t="s">
        <v>3</v>
      </c>
      <c r="F9897" s="113"/>
      <c r="G9897" s="113"/>
      <c r="H9897" s="113"/>
      <c r="I9897" s="113"/>
      <c r="J9897" s="113"/>
      <c r="K9897" s="113"/>
      <c r="L9897" s="113"/>
      <c r="M9897" s="113"/>
      <c r="N9897" s="113"/>
      <c r="O9897" s="9"/>
    </row>
    <row r="9898" spans="2:15">
      <c r="B9898" s="6"/>
      <c r="C9898" s="7" t="s">
        <v>9</v>
      </c>
      <c r="D9898" s="11" t="s">
        <v>30</v>
      </c>
      <c r="E9898" s="8" t="s">
        <v>31</v>
      </c>
      <c r="F9898" s="88" t="s">
        <v>298</v>
      </c>
      <c r="G9898" s="88"/>
      <c r="H9898" s="88"/>
      <c r="I9898" s="88"/>
      <c r="J9898" s="88"/>
      <c r="K9898" s="88"/>
      <c r="L9898" s="88"/>
      <c r="M9898" s="88"/>
      <c r="N9898" s="88"/>
      <c r="O9898" s="9"/>
    </row>
    <row r="9899" spans="2:15">
      <c r="B9899" s="6"/>
      <c r="C9899" s="7" t="s">
        <v>12</v>
      </c>
      <c r="D9899" s="11" t="s">
        <v>32</v>
      </c>
      <c r="E9899" s="8" t="s">
        <v>3</v>
      </c>
      <c r="F9899" s="7" t="s">
        <v>33</v>
      </c>
      <c r="G9899" s="7" t="s">
        <v>299</v>
      </c>
      <c r="H9899" s="7"/>
      <c r="I9899" s="7"/>
      <c r="J9899" s="7"/>
      <c r="K9899" s="7"/>
      <c r="L9899" s="7"/>
      <c r="M9899" s="7"/>
      <c r="N9899" s="7"/>
      <c r="O9899" s="9"/>
    </row>
    <row r="9900" spans="2:15">
      <c r="B9900" s="6"/>
      <c r="C9900" s="7"/>
      <c r="D9900" s="11"/>
      <c r="E9900" s="8"/>
      <c r="F9900" s="7" t="s">
        <v>34</v>
      </c>
      <c r="G9900" s="7" t="s">
        <v>35</v>
      </c>
      <c r="H9900" s="7"/>
      <c r="I9900" s="7"/>
      <c r="J9900" s="7"/>
      <c r="K9900" s="7"/>
      <c r="L9900" s="7"/>
      <c r="M9900" s="7"/>
      <c r="N9900" s="7"/>
      <c r="O9900" s="9"/>
    </row>
    <row r="9901" spans="2:15">
      <c r="B9901" s="6"/>
      <c r="C9901" s="7"/>
      <c r="D9901" s="11"/>
      <c r="E9901" s="8"/>
      <c r="F9901" s="7" t="s">
        <v>6</v>
      </c>
      <c r="G9901" s="7" t="s">
        <v>36</v>
      </c>
      <c r="H9901" s="7"/>
      <c r="I9901" s="7"/>
      <c r="J9901" s="7"/>
      <c r="K9901" s="7"/>
      <c r="L9901" s="7"/>
      <c r="M9901" s="7"/>
      <c r="N9901" s="7"/>
      <c r="O9901" s="9"/>
    </row>
    <row r="9902" spans="2:15">
      <c r="B9902" s="6"/>
      <c r="C9902" s="7" t="s">
        <v>14</v>
      </c>
      <c r="D9902" s="11" t="s">
        <v>37</v>
      </c>
      <c r="E9902" s="8" t="s">
        <v>3</v>
      </c>
      <c r="F9902" s="88"/>
      <c r="G9902" s="88"/>
      <c r="H9902" s="88"/>
      <c r="I9902" s="88"/>
      <c r="J9902" s="88"/>
      <c r="K9902" s="88"/>
      <c r="L9902" s="88"/>
      <c r="M9902" s="88"/>
      <c r="N9902" s="88"/>
      <c r="O9902" s="9"/>
    </row>
    <row r="9903" spans="2:15">
      <c r="B9903" s="6"/>
      <c r="C9903" s="7"/>
      <c r="D9903" s="11"/>
      <c r="E9903" s="8"/>
      <c r="F9903" s="13"/>
      <c r="G9903" s="13"/>
      <c r="H9903" s="13"/>
      <c r="I9903" s="13"/>
      <c r="J9903" s="13"/>
      <c r="K9903" s="13"/>
      <c r="L9903" s="13"/>
      <c r="M9903" s="13"/>
      <c r="N9903" s="13"/>
      <c r="O9903" s="9"/>
    </row>
    <row r="9904" spans="2:15">
      <c r="B9904" s="6" t="s">
        <v>38</v>
      </c>
      <c r="C9904" s="7" t="s">
        <v>39</v>
      </c>
      <c r="D9904" s="7"/>
      <c r="E9904" s="11" t="s">
        <v>3</v>
      </c>
      <c r="F9904" s="11"/>
      <c r="G9904" s="11"/>
      <c r="H9904" s="11"/>
      <c r="I9904" s="11"/>
      <c r="J9904" s="11"/>
      <c r="K9904" s="11"/>
      <c r="L9904" s="11"/>
      <c r="M9904" s="11"/>
      <c r="N9904" s="11"/>
      <c r="O9904" s="9"/>
    </row>
    <row r="9905" spans="2:15" ht="46.8">
      <c r="B9905" s="14"/>
      <c r="C9905" s="15" t="s">
        <v>40</v>
      </c>
      <c r="D9905" s="105" t="s">
        <v>41</v>
      </c>
      <c r="E9905" s="106"/>
      <c r="F9905" s="106"/>
      <c r="G9905" s="106"/>
      <c r="H9905" s="106"/>
      <c r="I9905" s="107"/>
      <c r="J9905" s="16" t="s">
        <v>42</v>
      </c>
      <c r="K9905" s="16" t="s">
        <v>43</v>
      </c>
      <c r="L9905" s="16" t="s">
        <v>44</v>
      </c>
      <c r="M9905" s="16" t="s">
        <v>45</v>
      </c>
      <c r="N9905" s="16" t="s">
        <v>46</v>
      </c>
      <c r="O9905" s="5"/>
    </row>
    <row r="9906" spans="2:15" ht="34.950000000000003" customHeight="1">
      <c r="B9906" s="6"/>
      <c r="C9906" s="64">
        <v>1</v>
      </c>
      <c r="D9906" s="114" t="s">
        <v>300</v>
      </c>
      <c r="E9906" s="115"/>
      <c r="F9906" s="116"/>
      <c r="G9906" s="116"/>
      <c r="H9906" s="116"/>
      <c r="I9906" s="117"/>
      <c r="J9906" s="17" t="s">
        <v>47</v>
      </c>
      <c r="K9906" s="18">
        <f>48*1</f>
        <v>48</v>
      </c>
      <c r="L9906" s="19">
        <v>5</v>
      </c>
      <c r="M9906" s="20">
        <f>K9906*L9906</f>
        <v>240</v>
      </c>
      <c r="N9906" s="21">
        <f>M9906/1250</f>
        <v>0.192</v>
      </c>
      <c r="O9906" s="9"/>
    </row>
    <row r="9907" spans="2:15" ht="34.950000000000003" customHeight="1">
      <c r="B9907" s="6"/>
      <c r="C9907" s="64">
        <v>2</v>
      </c>
      <c r="D9907" s="114" t="s">
        <v>301</v>
      </c>
      <c r="E9907" s="115"/>
      <c r="F9907" s="116"/>
      <c r="G9907" s="116"/>
      <c r="H9907" s="116"/>
      <c r="I9907" s="117"/>
      <c r="J9907" s="23" t="s">
        <v>47</v>
      </c>
      <c r="K9907" s="18">
        <f t="shared" ref="K9907:K9911" si="130">48*1</f>
        <v>48</v>
      </c>
      <c r="L9907" s="19">
        <v>5</v>
      </c>
      <c r="M9907" s="20">
        <f t="shared" ref="M9907" si="131">K9907*L9907</f>
        <v>240</v>
      </c>
      <c r="N9907" s="21">
        <f t="shared" ref="N9907" si="132">M9907/1250</f>
        <v>0.192</v>
      </c>
      <c r="O9907" s="9"/>
    </row>
    <row r="9908" spans="2:15" ht="34.950000000000003" customHeight="1">
      <c r="B9908" s="6"/>
      <c r="C9908" s="64">
        <v>3</v>
      </c>
      <c r="D9908" s="114" t="s">
        <v>302</v>
      </c>
      <c r="E9908" s="115"/>
      <c r="F9908" s="116"/>
      <c r="G9908" s="116"/>
      <c r="H9908" s="116"/>
      <c r="I9908" s="117"/>
      <c r="J9908" s="17" t="s">
        <v>47</v>
      </c>
      <c r="K9908" s="18">
        <f t="shared" si="130"/>
        <v>48</v>
      </c>
      <c r="L9908" s="19">
        <v>5</v>
      </c>
      <c r="M9908" s="24">
        <f>K9908*L9908</f>
        <v>240</v>
      </c>
      <c r="N9908" s="21">
        <f>M9908/1250</f>
        <v>0.192</v>
      </c>
      <c r="O9908" s="9"/>
    </row>
    <row r="9909" spans="2:15" ht="34.950000000000003" customHeight="1">
      <c r="B9909" s="6"/>
      <c r="C9909" s="64">
        <v>4</v>
      </c>
      <c r="D9909" s="114" t="s">
        <v>303</v>
      </c>
      <c r="E9909" s="115"/>
      <c r="F9909" s="116"/>
      <c r="G9909" s="116"/>
      <c r="H9909" s="116"/>
      <c r="I9909" s="117"/>
      <c r="J9909" s="17" t="s">
        <v>47</v>
      </c>
      <c r="K9909" s="18">
        <f t="shared" si="130"/>
        <v>48</v>
      </c>
      <c r="L9909" s="19">
        <v>5</v>
      </c>
      <c r="M9909" s="20">
        <f>K9909*L9909</f>
        <v>240</v>
      </c>
      <c r="N9909" s="21">
        <f>M9909/1250</f>
        <v>0.192</v>
      </c>
      <c r="O9909" s="9"/>
    </row>
    <row r="9910" spans="2:15" ht="34.950000000000003" customHeight="1">
      <c r="B9910" s="6"/>
      <c r="C9910" s="64">
        <v>5</v>
      </c>
      <c r="D9910" s="114" t="s">
        <v>304</v>
      </c>
      <c r="E9910" s="115"/>
      <c r="F9910" s="116"/>
      <c r="G9910" s="116"/>
      <c r="H9910" s="116"/>
      <c r="I9910" s="117"/>
      <c r="J9910" s="17" t="s">
        <v>266</v>
      </c>
      <c r="K9910" s="18">
        <f t="shared" si="130"/>
        <v>48</v>
      </c>
      <c r="L9910" s="19">
        <v>5</v>
      </c>
      <c r="M9910" s="20">
        <f t="shared" ref="M9910:M9911" si="133">K9910*L9910</f>
        <v>240</v>
      </c>
      <c r="N9910" s="21">
        <f t="shared" ref="N9910:N9911" si="134">M9910/1250</f>
        <v>0.192</v>
      </c>
      <c r="O9910" s="9"/>
    </row>
    <row r="9911" spans="2:15" ht="34.950000000000003" customHeight="1">
      <c r="B9911" s="6"/>
      <c r="C9911" s="64">
        <v>6</v>
      </c>
      <c r="D9911" s="114" t="s">
        <v>305</v>
      </c>
      <c r="E9911" s="115"/>
      <c r="F9911" s="116"/>
      <c r="G9911" s="116"/>
      <c r="H9911" s="116"/>
      <c r="I9911" s="117"/>
      <c r="J9911" s="17" t="s">
        <v>267</v>
      </c>
      <c r="K9911" s="18">
        <f t="shared" si="130"/>
        <v>48</v>
      </c>
      <c r="L9911" s="19">
        <v>5</v>
      </c>
      <c r="M9911" s="20">
        <f t="shared" si="133"/>
        <v>240</v>
      </c>
      <c r="N9911" s="21">
        <f t="shared" si="134"/>
        <v>0.192</v>
      </c>
      <c r="O9911" s="9"/>
    </row>
    <row r="9912" spans="2:15">
      <c r="B9912" s="14"/>
      <c r="C9912" s="118" t="s">
        <v>48</v>
      </c>
      <c r="D9912" s="119"/>
      <c r="E9912" s="119"/>
      <c r="F9912" s="119"/>
      <c r="G9912" s="119"/>
      <c r="H9912" s="119"/>
      <c r="I9912" s="119"/>
      <c r="J9912" s="119"/>
      <c r="K9912" s="119"/>
      <c r="L9912" s="119"/>
      <c r="M9912" s="25">
        <f>SUM(M9906:M9911)</f>
        <v>1440</v>
      </c>
      <c r="N9912" s="26">
        <f>SUM(N9906:N9911)</f>
        <v>1.1519999999999999</v>
      </c>
      <c r="O9912" s="5"/>
    </row>
    <row r="9913" spans="2:15">
      <c r="B9913" s="14"/>
      <c r="C9913" s="118" t="s">
        <v>49</v>
      </c>
      <c r="D9913" s="119"/>
      <c r="E9913" s="119"/>
      <c r="F9913" s="119"/>
      <c r="G9913" s="119"/>
      <c r="H9913" s="119"/>
      <c r="I9913" s="119"/>
      <c r="J9913" s="119"/>
      <c r="K9913" s="119"/>
      <c r="L9913" s="119"/>
      <c r="M9913" s="119"/>
      <c r="N9913" s="27" t="str">
        <f>ROUND(N9912,0)&amp;" Orang"</f>
        <v>1 Orang</v>
      </c>
      <c r="O9913" s="5"/>
    </row>
    <row r="9914" spans="2:15">
      <c r="B9914" s="14"/>
      <c r="C9914" s="4"/>
      <c r="D9914" s="4"/>
      <c r="E9914" s="4"/>
      <c r="F9914" s="4"/>
      <c r="G9914" s="4"/>
      <c r="H9914" s="4"/>
      <c r="I9914" s="4"/>
      <c r="J9914" s="4"/>
      <c r="K9914" s="4"/>
      <c r="L9914" s="4"/>
      <c r="M9914" s="4"/>
      <c r="N9914" s="4"/>
      <c r="O9914" s="5"/>
    </row>
    <row r="9915" spans="2:15">
      <c r="B9915" s="6" t="s">
        <v>50</v>
      </c>
      <c r="C9915" s="7" t="s">
        <v>51</v>
      </c>
      <c r="D9915" s="7"/>
      <c r="E9915" s="8" t="s">
        <v>3</v>
      </c>
      <c r="F9915" s="88"/>
      <c r="G9915" s="88"/>
      <c r="H9915" s="88"/>
      <c r="I9915" s="88"/>
      <c r="J9915" s="88"/>
      <c r="K9915" s="88"/>
      <c r="L9915" s="88"/>
      <c r="M9915" s="88"/>
      <c r="N9915" s="88"/>
      <c r="O9915" s="9"/>
    </row>
    <row r="9916" spans="2:15">
      <c r="B9916" s="6"/>
      <c r="C9916" s="28">
        <v>1</v>
      </c>
      <c r="D9916" s="88" t="s">
        <v>52</v>
      </c>
      <c r="E9916" s="110"/>
      <c r="F9916" s="110"/>
      <c r="G9916" s="110"/>
      <c r="H9916" s="110"/>
      <c r="I9916" s="110"/>
      <c r="J9916" s="110"/>
      <c r="K9916" s="110"/>
      <c r="L9916" s="110"/>
      <c r="M9916" s="110"/>
      <c r="N9916" s="110"/>
      <c r="O9916" s="9"/>
    </row>
    <row r="9917" spans="2:15">
      <c r="B9917" s="6"/>
      <c r="C9917" s="28">
        <v>2</v>
      </c>
      <c r="D9917" s="88" t="s">
        <v>53</v>
      </c>
      <c r="E9917" s="111"/>
      <c r="F9917" s="111"/>
      <c r="G9917" s="111"/>
      <c r="H9917" s="111"/>
      <c r="I9917" s="111"/>
      <c r="J9917" s="111"/>
      <c r="K9917" s="111"/>
      <c r="L9917" s="111"/>
      <c r="M9917" s="111"/>
      <c r="N9917" s="111"/>
      <c r="O9917" s="9"/>
    </row>
    <row r="9918" spans="2:15">
      <c r="B9918" s="6"/>
      <c r="C9918" s="28">
        <v>3</v>
      </c>
      <c r="D9918" s="88" t="s">
        <v>54</v>
      </c>
      <c r="E9918" s="111"/>
      <c r="F9918" s="111"/>
      <c r="G9918" s="111"/>
      <c r="H9918" s="111"/>
      <c r="I9918" s="111"/>
      <c r="J9918" s="111"/>
      <c r="K9918" s="111"/>
      <c r="L9918" s="111"/>
      <c r="M9918" s="111"/>
      <c r="N9918" s="111"/>
      <c r="O9918" s="9"/>
    </row>
    <row r="9919" spans="2:15">
      <c r="B9919" s="6"/>
      <c r="C9919" s="28">
        <v>4</v>
      </c>
      <c r="D9919" s="88" t="s">
        <v>55</v>
      </c>
      <c r="E9919" s="111"/>
      <c r="F9919" s="111"/>
      <c r="G9919" s="111"/>
      <c r="H9919" s="111"/>
      <c r="I9919" s="111"/>
      <c r="J9919" s="111"/>
      <c r="K9919" s="111"/>
      <c r="L9919" s="111"/>
      <c r="M9919" s="111"/>
      <c r="N9919" s="111"/>
      <c r="O9919" s="9"/>
    </row>
    <row r="9920" spans="2:15">
      <c r="B9920" s="6"/>
      <c r="C9920" s="28">
        <v>5</v>
      </c>
      <c r="D9920" s="88" t="s">
        <v>56</v>
      </c>
      <c r="E9920" s="111"/>
      <c r="F9920" s="111"/>
      <c r="G9920" s="111"/>
      <c r="H9920" s="111"/>
      <c r="I9920" s="111"/>
      <c r="J9920" s="111"/>
      <c r="K9920" s="111"/>
      <c r="L9920" s="111"/>
      <c r="M9920" s="111"/>
      <c r="N9920" s="111"/>
      <c r="O9920" s="9"/>
    </row>
    <row r="9921" spans="2:15">
      <c r="B9921" s="6"/>
      <c r="C9921" s="28">
        <v>6</v>
      </c>
      <c r="D9921" s="88" t="s">
        <v>57</v>
      </c>
      <c r="E9921" s="111"/>
      <c r="F9921" s="111"/>
      <c r="G9921" s="111"/>
      <c r="H9921" s="111"/>
      <c r="I9921" s="111"/>
      <c r="J9921" s="111"/>
      <c r="K9921" s="111"/>
      <c r="L9921" s="111"/>
      <c r="M9921" s="111"/>
      <c r="N9921" s="111"/>
      <c r="O9921" s="9"/>
    </row>
    <row r="9922" spans="2:15">
      <c r="B9922" s="14"/>
      <c r="C9922" s="4"/>
      <c r="D9922" s="11"/>
      <c r="E9922" s="11"/>
      <c r="F9922" s="11"/>
      <c r="G9922" s="11"/>
      <c r="H9922" s="11"/>
      <c r="I9922" s="11"/>
      <c r="J9922" s="11"/>
      <c r="K9922" s="11"/>
      <c r="L9922" s="11"/>
      <c r="M9922" s="11"/>
      <c r="N9922" s="11"/>
      <c r="O9922" s="5"/>
    </row>
    <row r="9923" spans="2:15">
      <c r="B9923" s="6" t="s">
        <v>58</v>
      </c>
      <c r="C9923" s="7" t="s">
        <v>59</v>
      </c>
      <c r="D9923" s="7"/>
      <c r="E9923" s="11" t="s">
        <v>3</v>
      </c>
      <c r="F9923" s="11"/>
      <c r="G9923" s="11"/>
      <c r="H9923" s="11"/>
      <c r="I9923" s="11"/>
      <c r="J9923" s="11"/>
      <c r="K9923" s="11"/>
      <c r="L9923" s="11"/>
      <c r="M9923" s="11"/>
      <c r="N9923" s="11"/>
      <c r="O9923" s="9"/>
    </row>
    <row r="9924" spans="2:15">
      <c r="B9924" s="14"/>
      <c r="C9924" s="15" t="s">
        <v>40</v>
      </c>
      <c r="D9924" s="105" t="s">
        <v>59</v>
      </c>
      <c r="E9924" s="106"/>
      <c r="F9924" s="106"/>
      <c r="G9924" s="106"/>
      <c r="H9924" s="106"/>
      <c r="I9924" s="107"/>
      <c r="J9924" s="105" t="s">
        <v>60</v>
      </c>
      <c r="K9924" s="108"/>
      <c r="L9924" s="108"/>
      <c r="M9924" s="108"/>
      <c r="N9924" s="109"/>
      <c r="O9924" s="5"/>
    </row>
    <row r="9925" spans="2:15">
      <c r="B9925" s="3"/>
      <c r="C9925" s="29">
        <v>1</v>
      </c>
      <c r="D9925" s="98" t="s">
        <v>61</v>
      </c>
      <c r="E9925" s="99"/>
      <c r="F9925" s="99"/>
      <c r="G9925" s="99"/>
      <c r="H9925" s="99"/>
      <c r="I9925" s="100"/>
      <c r="J9925" s="98" t="s">
        <v>62</v>
      </c>
      <c r="K9925" s="99"/>
      <c r="L9925" s="99"/>
      <c r="M9925" s="99"/>
      <c r="N9925" s="100"/>
      <c r="O9925" s="5"/>
    </row>
    <row r="9926" spans="2:15">
      <c r="B9926" s="3"/>
      <c r="C9926" s="29">
        <v>2</v>
      </c>
      <c r="D9926" s="98" t="s">
        <v>63</v>
      </c>
      <c r="E9926" s="99"/>
      <c r="F9926" s="99"/>
      <c r="G9926" s="99"/>
      <c r="H9926" s="99"/>
      <c r="I9926" s="100"/>
      <c r="J9926" s="98" t="s">
        <v>64</v>
      </c>
      <c r="K9926" s="99"/>
      <c r="L9926" s="99"/>
      <c r="M9926" s="99"/>
      <c r="N9926" s="100"/>
      <c r="O9926" s="5"/>
    </row>
    <row r="9927" spans="2:15">
      <c r="B9927" s="3"/>
      <c r="C9927" s="29">
        <v>3</v>
      </c>
      <c r="D9927" s="98" t="s">
        <v>65</v>
      </c>
      <c r="E9927" s="99"/>
      <c r="F9927" s="99"/>
      <c r="G9927" s="99"/>
      <c r="H9927" s="99"/>
      <c r="I9927" s="100"/>
      <c r="J9927" s="98" t="s">
        <v>66</v>
      </c>
      <c r="K9927" s="99"/>
      <c r="L9927" s="99"/>
      <c r="M9927" s="99"/>
      <c r="N9927" s="100"/>
      <c r="O9927" s="5"/>
    </row>
    <row r="9928" spans="2:15">
      <c r="B9928" s="3"/>
      <c r="C9928" s="29">
        <v>4</v>
      </c>
      <c r="D9928" s="98" t="s">
        <v>67</v>
      </c>
      <c r="E9928" s="99"/>
      <c r="F9928" s="99"/>
      <c r="G9928" s="99"/>
      <c r="H9928" s="99"/>
      <c r="I9928" s="100"/>
      <c r="J9928" s="98" t="s">
        <v>68</v>
      </c>
      <c r="K9928" s="99"/>
      <c r="L9928" s="99"/>
      <c r="M9928" s="99"/>
      <c r="N9928" s="100"/>
      <c r="O9928" s="5"/>
    </row>
    <row r="9929" spans="2:15">
      <c r="B9929" s="3"/>
      <c r="C9929" s="29">
        <v>5</v>
      </c>
      <c r="D9929" s="98" t="s">
        <v>69</v>
      </c>
      <c r="E9929" s="99"/>
      <c r="F9929" s="99"/>
      <c r="G9929" s="99"/>
      <c r="H9929" s="99"/>
      <c r="I9929" s="100"/>
      <c r="J9929" s="98" t="s">
        <v>70</v>
      </c>
      <c r="K9929" s="99"/>
      <c r="L9929" s="99"/>
      <c r="M9929" s="99"/>
      <c r="N9929" s="100"/>
      <c r="O9929" s="5"/>
    </row>
    <row r="9930" spans="2:15">
      <c r="B9930" s="3"/>
      <c r="C9930" s="4"/>
      <c r="D9930" s="4"/>
      <c r="E9930" s="4"/>
      <c r="F9930" s="30"/>
      <c r="G9930" s="30"/>
      <c r="H9930" s="30"/>
      <c r="I9930" s="30"/>
      <c r="J9930" s="30"/>
      <c r="K9930" s="30"/>
      <c r="L9930" s="30"/>
      <c r="M9930" s="30"/>
      <c r="N9930" s="30"/>
      <c r="O9930" s="5"/>
    </row>
    <row r="9931" spans="2:15">
      <c r="B9931" s="6" t="s">
        <v>71</v>
      </c>
      <c r="C9931" s="7" t="s">
        <v>72</v>
      </c>
      <c r="D9931" s="11"/>
      <c r="E9931" s="11" t="s">
        <v>3</v>
      </c>
      <c r="F9931" s="11"/>
      <c r="G9931" s="11"/>
      <c r="H9931" s="11"/>
      <c r="I9931" s="11"/>
      <c r="J9931" s="11"/>
      <c r="K9931" s="11"/>
      <c r="L9931" s="11"/>
      <c r="M9931" s="11"/>
      <c r="N9931" s="11"/>
      <c r="O9931" s="9"/>
    </row>
    <row r="9932" spans="2:15">
      <c r="B9932" s="14"/>
      <c r="C9932" s="15" t="s">
        <v>40</v>
      </c>
      <c r="D9932" s="105" t="s">
        <v>72</v>
      </c>
      <c r="E9932" s="106"/>
      <c r="F9932" s="106"/>
      <c r="G9932" s="106"/>
      <c r="H9932" s="106"/>
      <c r="I9932" s="107"/>
      <c r="J9932" s="105" t="s">
        <v>60</v>
      </c>
      <c r="K9932" s="108"/>
      <c r="L9932" s="108"/>
      <c r="M9932" s="108"/>
      <c r="N9932" s="109"/>
      <c r="O9932" s="5"/>
    </row>
    <row r="9933" spans="2:15">
      <c r="B9933" s="3"/>
      <c r="C9933" s="29">
        <v>1</v>
      </c>
      <c r="D9933" s="98" t="s">
        <v>61</v>
      </c>
      <c r="E9933" s="99"/>
      <c r="F9933" s="99"/>
      <c r="G9933" s="99"/>
      <c r="H9933" s="99"/>
      <c r="I9933" s="100"/>
      <c r="J9933" s="98" t="s">
        <v>62</v>
      </c>
      <c r="K9933" s="99"/>
      <c r="L9933" s="99"/>
      <c r="M9933" s="99"/>
      <c r="N9933" s="100"/>
      <c r="O9933" s="5"/>
    </row>
    <row r="9934" spans="2:15">
      <c r="B9934" s="3"/>
      <c r="C9934" s="29">
        <v>2</v>
      </c>
      <c r="D9934" s="98" t="s">
        <v>65</v>
      </c>
      <c r="E9934" s="99"/>
      <c r="F9934" s="99"/>
      <c r="G9934" s="99"/>
      <c r="H9934" s="99"/>
      <c r="I9934" s="100"/>
      <c r="J9934" s="98" t="s">
        <v>66</v>
      </c>
      <c r="K9934" s="99"/>
      <c r="L9934" s="99"/>
      <c r="M9934" s="99"/>
      <c r="N9934" s="100"/>
      <c r="O9934" s="5"/>
    </row>
    <row r="9935" spans="2:15">
      <c r="B9935" s="3"/>
      <c r="C9935" s="29">
        <v>3</v>
      </c>
      <c r="D9935" s="98" t="s">
        <v>73</v>
      </c>
      <c r="E9935" s="99"/>
      <c r="F9935" s="99"/>
      <c r="G9935" s="99"/>
      <c r="H9935" s="99"/>
      <c r="I9935" s="100"/>
      <c r="J9935" s="98" t="s">
        <v>66</v>
      </c>
      <c r="K9935" s="99"/>
      <c r="L9935" s="99"/>
      <c r="M9935" s="99"/>
      <c r="N9935" s="100"/>
      <c r="O9935" s="5"/>
    </row>
    <row r="9936" spans="2:15">
      <c r="B9936" s="3"/>
      <c r="C9936" s="29">
        <v>4</v>
      </c>
      <c r="D9936" s="98" t="s">
        <v>74</v>
      </c>
      <c r="E9936" s="99"/>
      <c r="F9936" s="99"/>
      <c r="G9936" s="99"/>
      <c r="H9936" s="99"/>
      <c r="I9936" s="100"/>
      <c r="J9936" s="98" t="s">
        <v>75</v>
      </c>
      <c r="K9936" s="99"/>
      <c r="L9936" s="99"/>
      <c r="M9936" s="99"/>
      <c r="N9936" s="100"/>
      <c r="O9936" s="5"/>
    </row>
    <row r="9937" spans="2:15">
      <c r="B9937" s="3"/>
      <c r="C9937" s="29">
        <v>5</v>
      </c>
      <c r="D9937" s="98" t="s">
        <v>76</v>
      </c>
      <c r="E9937" s="99"/>
      <c r="F9937" s="99"/>
      <c r="G9937" s="99"/>
      <c r="H9937" s="99"/>
      <c r="I9937" s="100"/>
      <c r="J9937" s="98" t="s">
        <v>77</v>
      </c>
      <c r="K9937" s="99"/>
      <c r="L9937" s="99"/>
      <c r="M9937" s="99"/>
      <c r="N9937" s="100"/>
      <c r="O9937" s="5"/>
    </row>
    <row r="9938" spans="2:15">
      <c r="B9938" s="3"/>
      <c r="C9938" s="4"/>
      <c r="D9938" s="4"/>
      <c r="E9938" s="4"/>
      <c r="F9938" s="4"/>
      <c r="G9938" s="4"/>
      <c r="H9938" s="4"/>
      <c r="I9938" s="4"/>
      <c r="J9938" s="4"/>
      <c r="K9938" s="4"/>
      <c r="L9938" s="4"/>
      <c r="M9938" s="4"/>
      <c r="N9938" s="4"/>
      <c r="O9938" s="5"/>
    </row>
    <row r="9939" spans="2:15">
      <c r="B9939" s="6" t="s">
        <v>78</v>
      </c>
      <c r="C9939" s="7" t="s">
        <v>79</v>
      </c>
      <c r="D9939" s="7"/>
      <c r="E9939" s="8" t="s">
        <v>3</v>
      </c>
      <c r="F9939" s="11"/>
      <c r="G9939" s="11"/>
      <c r="H9939" s="11"/>
      <c r="I9939" s="11"/>
      <c r="J9939" s="11"/>
      <c r="K9939" s="11"/>
      <c r="L9939" s="11"/>
      <c r="M9939" s="11"/>
      <c r="N9939" s="11"/>
      <c r="O9939" s="9"/>
    </row>
    <row r="9940" spans="2:15">
      <c r="B9940" s="14"/>
      <c r="C9940" s="31" t="s">
        <v>40</v>
      </c>
      <c r="D9940" s="102" t="s">
        <v>80</v>
      </c>
      <c r="E9940" s="103"/>
      <c r="F9940" s="103"/>
      <c r="G9940" s="103"/>
      <c r="H9940" s="103"/>
      <c r="I9940" s="103"/>
      <c r="J9940" s="103"/>
      <c r="K9940" s="103"/>
      <c r="L9940" s="103"/>
      <c r="M9940" s="103"/>
      <c r="N9940" s="104"/>
      <c r="O9940" s="5"/>
    </row>
    <row r="9941" spans="2:15">
      <c r="B9941" s="6"/>
      <c r="C9941" s="29">
        <v>1</v>
      </c>
      <c r="D9941" s="98" t="s">
        <v>81</v>
      </c>
      <c r="E9941" s="99"/>
      <c r="F9941" s="99"/>
      <c r="G9941" s="99"/>
      <c r="H9941" s="99"/>
      <c r="I9941" s="99"/>
      <c r="J9941" s="99"/>
      <c r="K9941" s="99"/>
      <c r="L9941" s="99"/>
      <c r="M9941" s="99"/>
      <c r="N9941" s="100"/>
      <c r="O9941" s="9"/>
    </row>
    <row r="9942" spans="2:15">
      <c r="B9942" s="6"/>
      <c r="C9942" s="29">
        <v>2</v>
      </c>
      <c r="D9942" s="98" t="s">
        <v>82</v>
      </c>
      <c r="E9942" s="99"/>
      <c r="F9942" s="99"/>
      <c r="G9942" s="99"/>
      <c r="H9942" s="99"/>
      <c r="I9942" s="99"/>
      <c r="J9942" s="99"/>
      <c r="K9942" s="99"/>
      <c r="L9942" s="99"/>
      <c r="M9942" s="99"/>
      <c r="N9942" s="100"/>
      <c r="O9942" s="9"/>
    </row>
    <row r="9943" spans="2:15">
      <c r="B9943" s="32"/>
      <c r="C9943" s="29">
        <v>3</v>
      </c>
      <c r="D9943" s="98" t="s">
        <v>83</v>
      </c>
      <c r="E9943" s="99"/>
      <c r="F9943" s="99"/>
      <c r="G9943" s="99"/>
      <c r="H9943" s="99"/>
      <c r="I9943" s="99"/>
      <c r="J9943" s="99"/>
      <c r="K9943" s="99"/>
      <c r="L9943" s="99"/>
      <c r="M9943" s="99"/>
      <c r="N9943" s="100"/>
      <c r="O9943" s="33"/>
    </row>
    <row r="9944" spans="2:15">
      <c r="B9944" s="32"/>
      <c r="C9944" s="29">
        <v>4</v>
      </c>
      <c r="D9944" s="98" t="s">
        <v>84</v>
      </c>
      <c r="E9944" s="99"/>
      <c r="F9944" s="99"/>
      <c r="G9944" s="99"/>
      <c r="H9944" s="99"/>
      <c r="I9944" s="99"/>
      <c r="J9944" s="99"/>
      <c r="K9944" s="99"/>
      <c r="L9944" s="99"/>
      <c r="M9944" s="99"/>
      <c r="N9944" s="100"/>
      <c r="O9944" s="33"/>
    </row>
    <row r="9945" spans="2:15">
      <c r="B9945" s="32"/>
      <c r="C9945" s="29">
        <v>5</v>
      </c>
      <c r="D9945" s="98" t="s">
        <v>85</v>
      </c>
      <c r="E9945" s="99"/>
      <c r="F9945" s="99"/>
      <c r="G9945" s="99"/>
      <c r="H9945" s="99"/>
      <c r="I9945" s="99"/>
      <c r="J9945" s="99"/>
      <c r="K9945" s="99"/>
      <c r="L9945" s="99"/>
      <c r="M9945" s="99"/>
      <c r="N9945" s="100"/>
      <c r="O9945" s="9"/>
    </row>
    <row r="9946" spans="2:15">
      <c r="B9946" s="3"/>
      <c r="C9946" s="4"/>
      <c r="D9946" s="4"/>
      <c r="E9946" s="34"/>
      <c r="F9946" s="101"/>
      <c r="G9946" s="101"/>
      <c r="H9946" s="101"/>
      <c r="I9946" s="101"/>
      <c r="J9946" s="101"/>
      <c r="K9946" s="101"/>
      <c r="L9946" s="101"/>
      <c r="M9946" s="101"/>
      <c r="N9946" s="101"/>
      <c r="O9946" s="5"/>
    </row>
    <row r="9947" spans="2:15">
      <c r="B9947" s="6" t="s">
        <v>86</v>
      </c>
      <c r="C9947" s="7" t="s">
        <v>87</v>
      </c>
      <c r="D9947" s="7"/>
      <c r="E9947" s="8" t="s">
        <v>3</v>
      </c>
      <c r="F9947" s="11"/>
      <c r="G9947" s="11"/>
      <c r="H9947" s="11"/>
      <c r="I9947" s="11"/>
      <c r="J9947" s="11"/>
      <c r="K9947" s="11"/>
      <c r="L9947" s="11"/>
      <c r="M9947" s="11"/>
      <c r="N9947" s="11"/>
      <c r="O9947" s="9"/>
    </row>
    <row r="9948" spans="2:15">
      <c r="B9948" s="14"/>
      <c r="C9948" s="31" t="s">
        <v>40</v>
      </c>
      <c r="D9948" s="102" t="s">
        <v>80</v>
      </c>
      <c r="E9948" s="103"/>
      <c r="F9948" s="103"/>
      <c r="G9948" s="103"/>
      <c r="H9948" s="103"/>
      <c r="I9948" s="103"/>
      <c r="J9948" s="103"/>
      <c r="K9948" s="103"/>
      <c r="L9948" s="103"/>
      <c r="M9948" s="103"/>
      <c r="N9948" s="104"/>
      <c r="O9948" s="5"/>
    </row>
    <row r="9949" spans="2:15">
      <c r="B9949" s="6"/>
      <c r="C9949" s="29">
        <v>1</v>
      </c>
      <c r="D9949" s="98" t="s">
        <v>88</v>
      </c>
      <c r="E9949" s="99"/>
      <c r="F9949" s="99"/>
      <c r="G9949" s="99"/>
      <c r="H9949" s="99"/>
      <c r="I9949" s="99"/>
      <c r="J9949" s="99"/>
      <c r="K9949" s="99"/>
      <c r="L9949" s="99"/>
      <c r="M9949" s="99"/>
      <c r="N9949" s="100"/>
      <c r="O9949" s="9"/>
    </row>
    <row r="9950" spans="2:15">
      <c r="B9950" s="6"/>
      <c r="C9950" s="29">
        <v>2</v>
      </c>
      <c r="D9950" s="98" t="s">
        <v>89</v>
      </c>
      <c r="E9950" s="99"/>
      <c r="F9950" s="99"/>
      <c r="G9950" s="99"/>
      <c r="H9950" s="99"/>
      <c r="I9950" s="99"/>
      <c r="J9950" s="99"/>
      <c r="K9950" s="99"/>
      <c r="L9950" s="99"/>
      <c r="M9950" s="99"/>
      <c r="N9950" s="100"/>
      <c r="O9950" s="9"/>
    </row>
    <row r="9951" spans="2:15">
      <c r="B9951" s="32"/>
      <c r="C9951" s="29">
        <v>3</v>
      </c>
      <c r="D9951" s="98" t="s">
        <v>90</v>
      </c>
      <c r="E9951" s="99"/>
      <c r="F9951" s="99"/>
      <c r="G9951" s="99"/>
      <c r="H9951" s="99"/>
      <c r="I9951" s="99"/>
      <c r="J9951" s="99"/>
      <c r="K9951" s="99"/>
      <c r="L9951" s="99"/>
      <c r="M9951" s="99"/>
      <c r="N9951" s="100"/>
      <c r="O9951" s="33"/>
    </row>
    <row r="9952" spans="2:15">
      <c r="B9952" s="32"/>
      <c r="C9952" s="29">
        <v>4</v>
      </c>
      <c r="D9952" s="98" t="s">
        <v>91</v>
      </c>
      <c r="E9952" s="99"/>
      <c r="F9952" s="99"/>
      <c r="G9952" s="99"/>
      <c r="H9952" s="99"/>
      <c r="I9952" s="99"/>
      <c r="J9952" s="99"/>
      <c r="K9952" s="99"/>
      <c r="L9952" s="99"/>
      <c r="M9952" s="99"/>
      <c r="N9952" s="100"/>
      <c r="O9952" s="33"/>
    </row>
    <row r="9953" spans="2:15">
      <c r="B9953" s="32"/>
      <c r="C9953" s="29">
        <v>5</v>
      </c>
      <c r="D9953" s="98" t="s">
        <v>92</v>
      </c>
      <c r="E9953" s="99"/>
      <c r="F9953" s="99"/>
      <c r="G9953" s="99"/>
      <c r="H9953" s="99"/>
      <c r="I9953" s="99"/>
      <c r="J9953" s="99"/>
      <c r="K9953" s="99"/>
      <c r="L9953" s="99"/>
      <c r="M9953" s="99"/>
      <c r="N9953" s="100"/>
      <c r="O9953" s="9"/>
    </row>
    <row r="9954" spans="2:15">
      <c r="B9954" s="32"/>
      <c r="C9954" s="28"/>
      <c r="D9954" s="13"/>
      <c r="E9954" s="35"/>
      <c r="F9954" s="35"/>
      <c r="G9954" s="35"/>
      <c r="H9954" s="35"/>
      <c r="I9954" s="35"/>
      <c r="J9954" s="35"/>
      <c r="K9954" s="35"/>
      <c r="L9954" s="35"/>
      <c r="M9954" s="35"/>
      <c r="N9954" s="35"/>
      <c r="O9954" s="9"/>
    </row>
    <row r="9955" spans="2:15">
      <c r="B9955" s="6" t="s">
        <v>93</v>
      </c>
      <c r="C9955" s="7" t="s">
        <v>94</v>
      </c>
      <c r="D9955" s="7"/>
      <c r="E9955" s="8" t="s">
        <v>3</v>
      </c>
      <c r="F9955" s="11"/>
      <c r="G9955" s="11"/>
      <c r="H9955" s="11"/>
      <c r="I9955" s="11"/>
      <c r="J9955" s="11"/>
      <c r="K9955" s="11"/>
      <c r="L9955" s="11"/>
      <c r="M9955" s="11"/>
      <c r="N9955" s="11"/>
      <c r="O9955" s="9"/>
    </row>
    <row r="9956" spans="2:15">
      <c r="B9956" s="14"/>
      <c r="C9956" s="31" t="s">
        <v>40</v>
      </c>
      <c r="D9956" s="95" t="s">
        <v>95</v>
      </c>
      <c r="E9956" s="96"/>
      <c r="F9956" s="96"/>
      <c r="G9956" s="96"/>
      <c r="H9956" s="97"/>
      <c r="I9956" s="95" t="s">
        <v>96</v>
      </c>
      <c r="J9956" s="96"/>
      <c r="K9956" s="97"/>
      <c r="L9956" s="95" t="s">
        <v>97</v>
      </c>
      <c r="M9956" s="96"/>
      <c r="N9956" s="97"/>
      <c r="O9956" s="5"/>
    </row>
    <row r="9957" spans="2:15">
      <c r="B9957" s="14"/>
      <c r="C9957" s="29">
        <v>1</v>
      </c>
      <c r="D9957" s="91" t="s">
        <v>98</v>
      </c>
      <c r="E9957" s="92"/>
      <c r="F9957" s="92"/>
      <c r="G9957" s="92"/>
      <c r="H9957" s="93"/>
      <c r="I9957" s="91" t="s">
        <v>99</v>
      </c>
      <c r="J9957" s="92"/>
      <c r="K9957" s="93"/>
      <c r="L9957" s="91" t="s">
        <v>100</v>
      </c>
      <c r="M9957" s="92"/>
      <c r="N9957" s="93"/>
      <c r="O9957" s="5"/>
    </row>
    <row r="9958" spans="2:15">
      <c r="B9958" s="14"/>
      <c r="C9958" s="29">
        <v>2</v>
      </c>
      <c r="D9958" s="91" t="s">
        <v>101</v>
      </c>
      <c r="E9958" s="92"/>
      <c r="F9958" s="92"/>
      <c r="G9958" s="92"/>
      <c r="H9958" s="93"/>
      <c r="I9958" s="91" t="s">
        <v>99</v>
      </c>
      <c r="J9958" s="92"/>
      <c r="K9958" s="93"/>
      <c r="L9958" s="91" t="s">
        <v>100</v>
      </c>
      <c r="M9958" s="92"/>
      <c r="N9958" s="93"/>
      <c r="O9958" s="5"/>
    </row>
    <row r="9959" spans="2:15">
      <c r="B9959" s="14"/>
      <c r="C9959" s="29">
        <v>3</v>
      </c>
      <c r="D9959" s="91" t="s">
        <v>277</v>
      </c>
      <c r="E9959" s="92"/>
      <c r="F9959" s="92"/>
      <c r="G9959" s="92"/>
      <c r="H9959" s="93"/>
      <c r="I9959" s="91" t="s">
        <v>99</v>
      </c>
      <c r="J9959" s="92"/>
      <c r="K9959" s="93"/>
      <c r="L9959" s="91" t="s">
        <v>275</v>
      </c>
      <c r="M9959" s="92"/>
      <c r="N9959" s="93"/>
      <c r="O9959" s="5"/>
    </row>
    <row r="9960" spans="2:15">
      <c r="B9960" s="3"/>
      <c r="C9960" s="4"/>
      <c r="D9960" s="4"/>
      <c r="E9960" s="4"/>
      <c r="F9960" s="4"/>
      <c r="G9960" s="4"/>
      <c r="H9960" s="4"/>
      <c r="I9960" s="4"/>
      <c r="J9960" s="4"/>
      <c r="K9960" s="4"/>
      <c r="L9960" s="4"/>
      <c r="M9960" s="4"/>
      <c r="N9960" s="4"/>
      <c r="O9960" s="5"/>
    </row>
    <row r="9961" spans="2:15">
      <c r="B9961" s="6" t="s">
        <v>102</v>
      </c>
      <c r="C9961" s="7" t="s">
        <v>103</v>
      </c>
      <c r="D9961" s="7"/>
      <c r="E9961" s="7" t="s">
        <v>3</v>
      </c>
      <c r="F9961" s="7"/>
      <c r="G9961" s="7"/>
      <c r="H9961" s="7"/>
      <c r="I9961" s="11"/>
      <c r="J9961" s="11"/>
      <c r="K9961" s="11"/>
      <c r="L9961" s="11"/>
      <c r="M9961" s="11"/>
      <c r="N9961" s="11"/>
      <c r="O9961" s="9"/>
    </row>
    <row r="9962" spans="2:15">
      <c r="B9962" s="14"/>
      <c r="C9962" s="31" t="s">
        <v>40</v>
      </c>
      <c r="D9962" s="95" t="s">
        <v>104</v>
      </c>
      <c r="E9962" s="96"/>
      <c r="F9962" s="96"/>
      <c r="G9962" s="96"/>
      <c r="H9962" s="96"/>
      <c r="I9962" s="96"/>
      <c r="J9962" s="97"/>
      <c r="K9962" s="95" t="s">
        <v>105</v>
      </c>
      <c r="L9962" s="96"/>
      <c r="M9962" s="96"/>
      <c r="N9962" s="97"/>
      <c r="O9962" s="5"/>
    </row>
    <row r="9963" spans="2:15">
      <c r="B9963" s="6"/>
      <c r="C9963" s="29">
        <v>1</v>
      </c>
      <c r="D9963" s="91" t="s">
        <v>106</v>
      </c>
      <c r="E9963" s="92"/>
      <c r="F9963" s="92"/>
      <c r="G9963" s="92"/>
      <c r="H9963" s="92"/>
      <c r="I9963" s="92"/>
      <c r="J9963" s="93"/>
      <c r="K9963" s="91" t="s">
        <v>107</v>
      </c>
      <c r="L9963" s="92"/>
      <c r="M9963" s="92"/>
      <c r="N9963" s="93"/>
      <c r="O9963" s="9"/>
    </row>
    <row r="9964" spans="2:15">
      <c r="B9964" s="6"/>
      <c r="C9964" s="29">
        <v>2</v>
      </c>
      <c r="D9964" s="91" t="s">
        <v>108</v>
      </c>
      <c r="E9964" s="92"/>
      <c r="F9964" s="92"/>
      <c r="G9964" s="92"/>
      <c r="H9964" s="92"/>
      <c r="I9964" s="92"/>
      <c r="J9964" s="93"/>
      <c r="K9964" s="91" t="s">
        <v>109</v>
      </c>
      <c r="L9964" s="92"/>
      <c r="M9964" s="92"/>
      <c r="N9964" s="93"/>
      <c r="O9964" s="9"/>
    </row>
    <row r="9965" spans="2:15">
      <c r="B9965" s="6"/>
      <c r="C9965" s="29">
        <v>3</v>
      </c>
      <c r="D9965" s="91" t="s">
        <v>110</v>
      </c>
      <c r="E9965" s="92"/>
      <c r="F9965" s="92"/>
      <c r="G9965" s="92"/>
      <c r="H9965" s="92"/>
      <c r="I9965" s="92"/>
      <c r="J9965" s="93"/>
      <c r="K9965" s="91" t="s">
        <v>111</v>
      </c>
      <c r="L9965" s="92"/>
      <c r="M9965" s="92"/>
      <c r="N9965" s="93"/>
      <c r="O9965" s="9"/>
    </row>
    <row r="9966" spans="2:15">
      <c r="B9966" s="6"/>
      <c r="C9966" s="29">
        <v>4</v>
      </c>
      <c r="D9966" s="91" t="s">
        <v>112</v>
      </c>
      <c r="E9966" s="92"/>
      <c r="F9966" s="92"/>
      <c r="G9966" s="92"/>
      <c r="H9966" s="92"/>
      <c r="I9966" s="92"/>
      <c r="J9966" s="93"/>
      <c r="K9966" s="91" t="s">
        <v>113</v>
      </c>
      <c r="L9966" s="92"/>
      <c r="M9966" s="92"/>
      <c r="N9966" s="93"/>
      <c r="O9966" s="9"/>
    </row>
    <row r="9967" spans="2:15">
      <c r="B9967" s="6"/>
      <c r="C9967" s="29">
        <v>5</v>
      </c>
      <c r="D9967" s="91" t="s">
        <v>114</v>
      </c>
      <c r="E9967" s="92"/>
      <c r="F9967" s="92"/>
      <c r="G9967" s="92"/>
      <c r="H9967" s="92"/>
      <c r="I9967" s="92"/>
      <c r="J9967" s="93"/>
      <c r="K9967" s="91" t="s">
        <v>115</v>
      </c>
      <c r="L9967" s="92"/>
      <c r="M9967" s="92"/>
      <c r="N9967" s="93"/>
      <c r="O9967" s="9"/>
    </row>
    <row r="9968" spans="2:15">
      <c r="B9968" s="6"/>
      <c r="C9968" s="29">
        <v>6</v>
      </c>
      <c r="D9968" s="91" t="s">
        <v>116</v>
      </c>
      <c r="E9968" s="92"/>
      <c r="F9968" s="92"/>
      <c r="G9968" s="92"/>
      <c r="H9968" s="92"/>
      <c r="I9968" s="92"/>
      <c r="J9968" s="93"/>
      <c r="K9968" s="91" t="s">
        <v>117</v>
      </c>
      <c r="L9968" s="92"/>
      <c r="M9968" s="92"/>
      <c r="N9968" s="93"/>
      <c r="O9968" s="9"/>
    </row>
    <row r="9969" spans="2:15">
      <c r="B9969" s="6"/>
      <c r="C9969" s="29">
        <v>7</v>
      </c>
      <c r="D9969" s="91" t="s">
        <v>118</v>
      </c>
      <c r="E9969" s="92"/>
      <c r="F9969" s="92"/>
      <c r="G9969" s="92"/>
      <c r="H9969" s="92"/>
      <c r="I9969" s="92"/>
      <c r="J9969" s="93"/>
      <c r="K9969" s="91" t="s">
        <v>119</v>
      </c>
      <c r="L9969" s="92"/>
      <c r="M9969" s="92"/>
      <c r="N9969" s="93"/>
      <c r="O9969" s="9"/>
    </row>
    <row r="9970" spans="2:15">
      <c r="B9970" s="6"/>
      <c r="C9970" s="29">
        <v>8</v>
      </c>
      <c r="D9970" s="91" t="s">
        <v>120</v>
      </c>
      <c r="E9970" s="92"/>
      <c r="F9970" s="92"/>
      <c r="G9970" s="92"/>
      <c r="H9970" s="92"/>
      <c r="I9970" s="92"/>
      <c r="J9970" s="93"/>
      <c r="K9970" s="91" t="s">
        <v>121</v>
      </c>
      <c r="L9970" s="92"/>
      <c r="M9970" s="92"/>
      <c r="N9970" s="93"/>
      <c r="O9970" s="9"/>
    </row>
    <row r="9971" spans="2:15">
      <c r="B9971" s="6"/>
      <c r="C9971" s="29">
        <v>9</v>
      </c>
      <c r="D9971" s="91" t="s">
        <v>122</v>
      </c>
      <c r="E9971" s="92"/>
      <c r="F9971" s="92"/>
      <c r="G9971" s="92"/>
      <c r="H9971" s="92"/>
      <c r="I9971" s="92"/>
      <c r="J9971" s="93"/>
      <c r="K9971" s="91" t="s">
        <v>123</v>
      </c>
      <c r="L9971" s="92"/>
      <c r="M9971" s="92"/>
      <c r="N9971" s="93"/>
      <c r="O9971" s="9"/>
    </row>
    <row r="9972" spans="2:15">
      <c r="B9972" s="14"/>
      <c r="C9972" s="36"/>
      <c r="D9972" s="36"/>
      <c r="E9972" s="36"/>
      <c r="F9972" s="36"/>
      <c r="G9972" s="36"/>
      <c r="H9972" s="36"/>
      <c r="I9972" s="4"/>
      <c r="J9972" s="4"/>
      <c r="K9972" s="4"/>
      <c r="L9972" s="4"/>
      <c r="M9972" s="4"/>
      <c r="N9972" s="4"/>
      <c r="O9972" s="5"/>
    </row>
    <row r="9973" spans="2:15">
      <c r="B9973" s="6" t="s">
        <v>124</v>
      </c>
      <c r="C9973" s="94" t="s">
        <v>125</v>
      </c>
      <c r="D9973" s="94"/>
      <c r="E9973" s="11" t="s">
        <v>3</v>
      </c>
      <c r="F9973" s="11"/>
      <c r="G9973" s="11"/>
      <c r="H9973" s="11"/>
      <c r="I9973" s="11"/>
      <c r="J9973" s="11"/>
      <c r="K9973" s="11"/>
      <c r="L9973" s="11"/>
      <c r="M9973" s="11"/>
      <c r="N9973" s="11"/>
      <c r="O9973" s="9"/>
    </row>
    <row r="9974" spans="2:15">
      <c r="B9974" s="14"/>
      <c r="C9974" s="37" t="s">
        <v>40</v>
      </c>
      <c r="D9974" s="122" t="s">
        <v>126</v>
      </c>
      <c r="E9974" s="123"/>
      <c r="F9974" s="123"/>
      <c r="G9974" s="123"/>
      <c r="H9974" s="123"/>
      <c r="I9974" s="123"/>
      <c r="J9974" s="124"/>
      <c r="K9974" s="122" t="s">
        <v>127</v>
      </c>
      <c r="L9974" s="123"/>
      <c r="M9974" s="123"/>
      <c r="N9974" s="124"/>
      <c r="O9974" s="5"/>
    </row>
    <row r="9975" spans="2:15">
      <c r="B9975" s="6"/>
      <c r="C9975" s="29">
        <v>1</v>
      </c>
      <c r="D9975" s="91" t="s">
        <v>11</v>
      </c>
      <c r="E9975" s="92"/>
      <c r="F9975" s="92"/>
      <c r="G9975" s="92"/>
      <c r="H9975" s="92"/>
      <c r="I9975" s="92"/>
      <c r="J9975" s="93"/>
      <c r="K9975" s="91" t="s">
        <v>11</v>
      </c>
      <c r="L9975" s="92"/>
      <c r="M9975" s="92"/>
      <c r="N9975" s="93"/>
      <c r="O9975" s="9"/>
    </row>
    <row r="9976" spans="2:15">
      <c r="B9976" s="6"/>
      <c r="C9976" s="29">
        <v>2</v>
      </c>
      <c r="D9976" s="91" t="s">
        <v>11</v>
      </c>
      <c r="E9976" s="92"/>
      <c r="F9976" s="92"/>
      <c r="G9976" s="92"/>
      <c r="H9976" s="92"/>
      <c r="I9976" s="92"/>
      <c r="J9976" s="93"/>
      <c r="K9976" s="91" t="s">
        <v>11</v>
      </c>
      <c r="L9976" s="92"/>
      <c r="M9976" s="92"/>
      <c r="N9976" s="93"/>
      <c r="O9976" s="9"/>
    </row>
    <row r="9977" spans="2:15">
      <c r="B9977" s="3"/>
      <c r="C9977" s="4"/>
      <c r="D9977" s="4"/>
      <c r="E9977" s="4"/>
      <c r="F9977" s="30"/>
      <c r="G9977" s="30"/>
      <c r="H9977" s="30"/>
      <c r="I9977" s="30"/>
      <c r="J9977" s="30"/>
      <c r="K9977" s="30"/>
      <c r="L9977" s="30"/>
      <c r="M9977" s="30"/>
      <c r="N9977" s="30"/>
      <c r="O9977" s="5"/>
    </row>
    <row r="9978" spans="2:15">
      <c r="B9978" s="6" t="s">
        <v>128</v>
      </c>
      <c r="C9978" s="7" t="s">
        <v>129</v>
      </c>
      <c r="D9978" s="7"/>
      <c r="E9978" s="7" t="s">
        <v>3</v>
      </c>
      <c r="F9978" s="7"/>
      <c r="G9978" s="7"/>
      <c r="H9978" s="7"/>
      <c r="I9978" s="11"/>
      <c r="J9978" s="11"/>
      <c r="K9978" s="11"/>
      <c r="L9978" s="11"/>
      <c r="M9978" s="11"/>
      <c r="N9978" s="11"/>
      <c r="O9978" s="9"/>
    </row>
    <row r="9979" spans="2:15">
      <c r="B9979" s="32"/>
      <c r="C9979" s="7" t="s">
        <v>9</v>
      </c>
      <c r="D9979" s="38" t="s">
        <v>130</v>
      </c>
      <c r="E9979" s="38" t="s">
        <v>3</v>
      </c>
      <c r="F9979" s="88" t="s">
        <v>131</v>
      </c>
      <c r="G9979" s="88"/>
      <c r="H9979" s="87"/>
      <c r="I9979" s="87"/>
      <c r="J9979" s="87"/>
      <c r="K9979" s="87"/>
      <c r="L9979" s="87"/>
      <c r="M9979" s="87"/>
      <c r="N9979" s="87"/>
      <c r="O9979" s="9"/>
    </row>
    <row r="9980" spans="2:15">
      <c r="B9980" s="32"/>
      <c r="C9980" s="7" t="s">
        <v>12</v>
      </c>
      <c r="D9980" s="38" t="s">
        <v>132</v>
      </c>
      <c r="E9980" s="38" t="s">
        <v>3</v>
      </c>
      <c r="F9980" s="11" t="s">
        <v>133</v>
      </c>
      <c r="G9980" s="88" t="s">
        <v>134</v>
      </c>
      <c r="H9980" s="87"/>
      <c r="I9980" s="87"/>
      <c r="J9980" s="87"/>
      <c r="K9980" s="87"/>
      <c r="L9980" s="87"/>
      <c r="M9980" s="87"/>
      <c r="N9980" s="87"/>
      <c r="O9980" s="9"/>
    </row>
    <row r="9981" spans="2:15">
      <c r="B9981" s="32"/>
      <c r="C9981" s="7"/>
      <c r="D9981" s="38"/>
      <c r="E9981" s="38"/>
      <c r="F9981" s="11" t="s">
        <v>135</v>
      </c>
      <c r="G9981" s="87" t="s">
        <v>136</v>
      </c>
      <c r="H9981" s="87"/>
      <c r="I9981" s="87"/>
      <c r="J9981" s="87"/>
      <c r="K9981" s="87"/>
      <c r="L9981" s="87"/>
      <c r="M9981" s="87"/>
      <c r="N9981" s="87"/>
      <c r="O9981" s="9"/>
    </row>
    <row r="9982" spans="2:15">
      <c r="B9982" s="32"/>
      <c r="C9982" s="7"/>
      <c r="D9982" s="38"/>
      <c r="E9982" s="38"/>
      <c r="F9982" s="11" t="s">
        <v>137</v>
      </c>
      <c r="G9982" s="87" t="s">
        <v>138</v>
      </c>
      <c r="H9982" s="87"/>
      <c r="I9982" s="87"/>
      <c r="J9982" s="87"/>
      <c r="K9982" s="87"/>
      <c r="L9982" s="87"/>
      <c r="M9982" s="87"/>
      <c r="N9982" s="87"/>
      <c r="O9982" s="9"/>
    </row>
    <row r="9983" spans="2:15">
      <c r="B9983" s="32"/>
      <c r="C9983" s="7"/>
      <c r="D9983" s="38"/>
      <c r="E9983" s="38"/>
      <c r="F9983" s="11" t="s">
        <v>139</v>
      </c>
      <c r="G9983" s="87" t="s">
        <v>140</v>
      </c>
      <c r="H9983" s="87"/>
      <c r="I9983" s="87"/>
      <c r="J9983" s="87"/>
      <c r="K9983" s="87"/>
      <c r="L9983" s="87"/>
      <c r="M9983" s="87"/>
      <c r="N9983" s="87"/>
      <c r="O9983" s="9"/>
    </row>
    <row r="9984" spans="2:15">
      <c r="B9984" s="32"/>
      <c r="C9984" s="7" t="s">
        <v>14</v>
      </c>
      <c r="D9984" s="39" t="s">
        <v>141</v>
      </c>
      <c r="E9984" s="38" t="s">
        <v>3</v>
      </c>
      <c r="F9984" s="11" t="s">
        <v>142</v>
      </c>
      <c r="G9984" s="88" t="s">
        <v>143</v>
      </c>
      <c r="H9984" s="87"/>
      <c r="I9984" s="87"/>
      <c r="J9984" s="87"/>
      <c r="K9984" s="87"/>
      <c r="L9984" s="87"/>
      <c r="M9984" s="87"/>
      <c r="N9984" s="87"/>
      <c r="O9984" s="9"/>
    </row>
    <row r="9985" spans="2:15">
      <c r="B9985" s="32"/>
      <c r="C9985" s="7"/>
      <c r="D9985" s="39"/>
      <c r="E9985" s="38"/>
      <c r="F9985" s="11" t="s">
        <v>144</v>
      </c>
      <c r="G9985" s="88" t="s">
        <v>145</v>
      </c>
      <c r="H9985" s="87"/>
      <c r="I9985" s="87"/>
      <c r="J9985" s="87"/>
      <c r="K9985" s="87"/>
      <c r="L9985" s="87"/>
      <c r="M9985" s="87"/>
      <c r="N9985" s="87"/>
      <c r="O9985" s="9"/>
    </row>
    <row r="9986" spans="2:15">
      <c r="B9986" s="32"/>
      <c r="C9986" s="7"/>
      <c r="D9986" s="39"/>
      <c r="E9986" s="38"/>
      <c r="F9986" s="11" t="s">
        <v>146</v>
      </c>
      <c r="G9986" s="86" t="s">
        <v>147</v>
      </c>
      <c r="H9986" s="110"/>
      <c r="I9986" s="110"/>
      <c r="J9986" s="110"/>
      <c r="K9986" s="110"/>
      <c r="L9986" s="110"/>
      <c r="M9986" s="110"/>
      <c r="N9986" s="110"/>
      <c r="O9986" s="9"/>
    </row>
    <row r="9987" spans="2:15">
      <c r="B9987" s="32"/>
      <c r="C9987" s="7"/>
      <c r="D9987" s="39"/>
      <c r="E9987" s="38"/>
      <c r="F9987" s="11" t="s">
        <v>148</v>
      </c>
      <c r="G9987" s="86" t="s">
        <v>149</v>
      </c>
      <c r="H9987" s="110"/>
      <c r="I9987" s="110"/>
      <c r="J9987" s="110"/>
      <c r="K9987" s="110"/>
      <c r="L9987" s="110"/>
      <c r="M9987" s="110"/>
      <c r="N9987" s="110"/>
      <c r="O9987" s="9"/>
    </row>
    <row r="9988" spans="2:15">
      <c r="B9988" s="32"/>
      <c r="C9988" s="7" t="s">
        <v>17</v>
      </c>
      <c r="D9988" s="38" t="s">
        <v>150</v>
      </c>
      <c r="E9988" s="38" t="s">
        <v>3</v>
      </c>
      <c r="F9988" s="11" t="s">
        <v>151</v>
      </c>
      <c r="G9988" s="11" t="s">
        <v>3</v>
      </c>
      <c r="H9988" s="88" t="s">
        <v>152</v>
      </c>
      <c r="I9988" s="87"/>
      <c r="J9988" s="87"/>
      <c r="K9988" s="87"/>
      <c r="L9988" s="87"/>
      <c r="M9988" s="87"/>
      <c r="N9988" s="87"/>
      <c r="O9988" s="9"/>
    </row>
    <row r="9989" spans="2:15">
      <c r="B9989" s="32"/>
      <c r="C9989" s="7"/>
      <c r="D9989" s="38"/>
      <c r="E9989" s="38"/>
      <c r="F9989" s="11" t="s">
        <v>153</v>
      </c>
      <c r="G9989" s="11" t="s">
        <v>3</v>
      </c>
      <c r="H9989" s="11" t="s">
        <v>154</v>
      </c>
      <c r="I9989" s="40"/>
      <c r="J9989" s="40"/>
      <c r="K9989" s="40"/>
      <c r="L9989" s="40"/>
      <c r="M9989" s="40"/>
      <c r="N9989" s="40"/>
      <c r="O9989" s="9"/>
    </row>
    <row r="9990" spans="2:15">
      <c r="B9990" s="32"/>
      <c r="C9990" s="7" t="s">
        <v>20</v>
      </c>
      <c r="D9990" s="38" t="s">
        <v>155</v>
      </c>
      <c r="E9990" s="38" t="s">
        <v>3</v>
      </c>
      <c r="F9990" s="88" t="s">
        <v>156</v>
      </c>
      <c r="G9990" s="87"/>
      <c r="H9990" s="87"/>
      <c r="I9990" s="87"/>
      <c r="J9990" s="87"/>
      <c r="K9990" s="87"/>
      <c r="L9990" s="87"/>
      <c r="M9990" s="87"/>
      <c r="N9990" s="87"/>
      <c r="O9990" s="9"/>
    </row>
    <row r="9991" spans="2:15">
      <c r="B9991" s="32"/>
      <c r="C9991" s="7"/>
      <c r="D9991" s="38"/>
      <c r="E9991" s="38"/>
      <c r="F9991" s="88" t="s">
        <v>157</v>
      </c>
      <c r="G9991" s="87"/>
      <c r="H9991" s="87"/>
      <c r="I9991" s="87"/>
      <c r="J9991" s="87"/>
      <c r="K9991" s="87"/>
      <c r="L9991" s="87"/>
      <c r="M9991" s="87"/>
      <c r="N9991" s="87"/>
      <c r="O9991" s="9"/>
    </row>
    <row r="9992" spans="2:15">
      <c r="B9992" s="32"/>
      <c r="C9992" s="7"/>
      <c r="D9992" s="38"/>
      <c r="E9992" s="38"/>
      <c r="F9992" s="88" t="s">
        <v>158</v>
      </c>
      <c r="G9992" s="87"/>
      <c r="H9992" s="87"/>
      <c r="I9992" s="87"/>
      <c r="J9992" s="87"/>
      <c r="K9992" s="87"/>
      <c r="L9992" s="87"/>
      <c r="M9992" s="87"/>
      <c r="N9992" s="87"/>
      <c r="O9992" s="9"/>
    </row>
    <row r="9993" spans="2:15">
      <c r="B9993" s="32"/>
      <c r="C9993" s="7"/>
      <c r="D9993" s="38"/>
      <c r="E9993" s="38"/>
      <c r="F9993" s="88" t="s">
        <v>159</v>
      </c>
      <c r="G9993" s="87"/>
      <c r="H9993" s="87"/>
      <c r="I9993" s="87"/>
      <c r="J9993" s="87"/>
      <c r="K9993" s="87"/>
      <c r="L9993" s="87"/>
      <c r="M9993" s="87"/>
      <c r="N9993" s="87"/>
      <c r="O9993" s="9"/>
    </row>
    <row r="9994" spans="2:15">
      <c r="B9994" s="32"/>
      <c r="C9994" s="7"/>
      <c r="D9994" s="38"/>
      <c r="E9994" s="38"/>
      <c r="F9994" s="88" t="s">
        <v>160</v>
      </c>
      <c r="G9994" s="87"/>
      <c r="H9994" s="87"/>
      <c r="I9994" s="87"/>
      <c r="J9994" s="87"/>
      <c r="K9994" s="87"/>
      <c r="L9994" s="87"/>
      <c r="M9994" s="87"/>
      <c r="N9994" s="87"/>
      <c r="O9994" s="9"/>
    </row>
    <row r="9995" spans="2:15">
      <c r="B9995" s="32"/>
      <c r="C9995" s="7"/>
      <c r="D9995" s="38"/>
      <c r="E9995" s="38"/>
      <c r="F9995" s="88" t="s">
        <v>161</v>
      </c>
      <c r="G9995" s="87"/>
      <c r="H9995" s="87"/>
      <c r="I9995" s="87"/>
      <c r="J9995" s="87"/>
      <c r="K9995" s="87"/>
      <c r="L9995" s="87"/>
      <c r="M9995" s="87"/>
      <c r="N9995" s="87"/>
      <c r="O9995" s="9"/>
    </row>
    <row r="9996" spans="2:15">
      <c r="B9996" s="32"/>
      <c r="C9996" s="7" t="s">
        <v>22</v>
      </c>
      <c r="D9996" s="38" t="s">
        <v>162</v>
      </c>
      <c r="E9996" s="38" t="s">
        <v>3</v>
      </c>
      <c r="F9996" s="41" t="s">
        <v>163</v>
      </c>
      <c r="G9996" s="11"/>
      <c r="H9996" s="7" t="s">
        <v>164</v>
      </c>
      <c r="I9996" s="8"/>
      <c r="J9996" s="11" t="s">
        <v>165</v>
      </c>
      <c r="K9996" s="11"/>
      <c r="L9996" s="11"/>
      <c r="M9996" s="11"/>
      <c r="N9996" s="11"/>
      <c r="O9996" s="9"/>
    </row>
    <row r="9997" spans="2:15">
      <c r="B9997" s="32"/>
      <c r="C9997" s="7"/>
      <c r="D9997" s="38"/>
      <c r="E9997" s="42"/>
      <c r="F9997" s="41" t="s">
        <v>166</v>
      </c>
      <c r="G9997" s="28"/>
      <c r="H9997" s="7" t="s">
        <v>167</v>
      </c>
      <c r="I9997" s="43"/>
      <c r="J9997" s="7" t="s">
        <v>168</v>
      </c>
      <c r="K9997" s="11"/>
      <c r="L9997" s="11"/>
      <c r="M9997" s="11"/>
      <c r="N9997" s="11"/>
      <c r="O9997" s="9"/>
    </row>
    <row r="9998" spans="2:15">
      <c r="B9998" s="32"/>
      <c r="C9998" s="7"/>
      <c r="D9998" s="38"/>
      <c r="E9998" s="42"/>
      <c r="F9998" s="41" t="s">
        <v>169</v>
      </c>
      <c r="G9998" s="28"/>
      <c r="H9998" s="7" t="s">
        <v>170</v>
      </c>
      <c r="I9998" s="43"/>
      <c r="J9998" s="43" t="s">
        <v>168</v>
      </c>
      <c r="K9998" s="11"/>
      <c r="L9998" s="11"/>
      <c r="M9998" s="11"/>
      <c r="N9998" s="11"/>
      <c r="O9998" s="9"/>
    </row>
    <row r="9999" spans="2:15">
      <c r="B9999" s="32"/>
      <c r="C9999" s="7"/>
      <c r="D9999" s="38"/>
      <c r="E9999" s="42"/>
      <c r="F9999" s="41" t="s">
        <v>171</v>
      </c>
      <c r="G9999" s="28"/>
      <c r="H9999" s="7" t="s">
        <v>172</v>
      </c>
      <c r="I9999" s="43"/>
      <c r="J9999" s="43" t="s">
        <v>168</v>
      </c>
      <c r="K9999" s="11"/>
      <c r="L9999" s="11"/>
      <c r="M9999" s="11"/>
      <c r="N9999" s="11"/>
      <c r="O9999" s="9"/>
    </row>
    <row r="10000" spans="2:15">
      <c r="B10000" s="32"/>
      <c r="C10000" s="7"/>
      <c r="D10000" s="44"/>
      <c r="E10000" s="42"/>
      <c r="F10000" s="41" t="s">
        <v>173</v>
      </c>
      <c r="G10000" s="28"/>
      <c r="H10000" s="7" t="s">
        <v>174</v>
      </c>
      <c r="I10000" s="43"/>
      <c r="J10000" s="43" t="s">
        <v>168</v>
      </c>
      <c r="K10000" s="11"/>
      <c r="L10000" s="11"/>
      <c r="M10000" s="11"/>
      <c r="N10000" s="11"/>
      <c r="O10000" s="9"/>
    </row>
    <row r="10001" spans="2:15">
      <c r="B10001" s="32"/>
      <c r="C10001" s="7"/>
      <c r="D10001" s="44"/>
      <c r="E10001" s="42"/>
      <c r="F10001" s="41" t="s">
        <v>175</v>
      </c>
      <c r="G10001" s="28"/>
      <c r="H10001" s="7" t="s">
        <v>176</v>
      </c>
      <c r="I10001" s="43"/>
      <c r="J10001" s="43" t="s">
        <v>168</v>
      </c>
      <c r="K10001" s="11"/>
      <c r="L10001" s="11"/>
      <c r="M10001" s="11"/>
      <c r="N10001" s="11"/>
      <c r="O10001" s="9"/>
    </row>
    <row r="10002" spans="2:15">
      <c r="B10002" s="32"/>
      <c r="C10002" s="7" t="s">
        <v>24</v>
      </c>
      <c r="D10002" s="38" t="s">
        <v>177</v>
      </c>
      <c r="E10002" s="10"/>
      <c r="F10002" s="11" t="s">
        <v>178</v>
      </c>
      <c r="G10002" s="88" t="s">
        <v>179</v>
      </c>
      <c r="H10002" s="87"/>
      <c r="I10002" s="87"/>
      <c r="J10002" s="87"/>
      <c r="K10002" s="87"/>
      <c r="L10002" s="87"/>
      <c r="M10002" s="87"/>
      <c r="N10002" s="87"/>
      <c r="O10002" s="9"/>
    </row>
    <row r="10003" spans="2:15">
      <c r="B10003" s="32"/>
      <c r="C10003" s="11"/>
      <c r="D10003" s="44"/>
      <c r="E10003" s="44"/>
      <c r="F10003" s="28" t="s">
        <v>180</v>
      </c>
      <c r="G10003" s="88" t="s">
        <v>181</v>
      </c>
      <c r="H10003" s="87"/>
      <c r="I10003" s="87"/>
      <c r="J10003" s="87"/>
      <c r="K10003" s="87"/>
      <c r="L10003" s="87"/>
      <c r="M10003" s="87"/>
      <c r="N10003" s="87"/>
      <c r="O10003" s="9"/>
    </row>
    <row r="10004" spans="2:15">
      <c r="B10004" s="32"/>
      <c r="C10004" s="11"/>
      <c r="D10004" s="44"/>
      <c r="E10004" s="44"/>
      <c r="F10004" s="28" t="s">
        <v>182</v>
      </c>
      <c r="G10004" s="88" t="s">
        <v>183</v>
      </c>
      <c r="H10004" s="87"/>
      <c r="I10004" s="87"/>
      <c r="J10004" s="87"/>
      <c r="K10004" s="87"/>
      <c r="L10004" s="87"/>
      <c r="M10004" s="87"/>
      <c r="N10004" s="87"/>
      <c r="O10004" s="9"/>
    </row>
    <row r="10005" spans="2:15">
      <c r="B10005" s="32"/>
      <c r="C10005" s="11"/>
      <c r="D10005" s="44"/>
      <c r="E10005" s="44"/>
      <c r="F10005" s="28" t="s">
        <v>184</v>
      </c>
      <c r="G10005" s="88" t="s">
        <v>185</v>
      </c>
      <c r="H10005" s="88"/>
      <c r="I10005" s="88"/>
      <c r="J10005" s="88"/>
      <c r="K10005" s="88"/>
      <c r="L10005" s="88"/>
      <c r="M10005" s="88"/>
      <c r="N10005" s="88"/>
      <c r="O10005" s="9"/>
    </row>
    <row r="10006" spans="2:15">
      <c r="B10006" s="3"/>
      <c r="C10006" s="4"/>
      <c r="D10006" s="45"/>
      <c r="E10006" s="45"/>
      <c r="F10006" s="4"/>
      <c r="G10006" s="4"/>
      <c r="H10006" s="4"/>
      <c r="I10006" s="4"/>
      <c r="J10006" s="4"/>
      <c r="K10006" s="4"/>
      <c r="L10006" s="4"/>
      <c r="M10006" s="4"/>
      <c r="N10006" s="4"/>
      <c r="O10006" s="5"/>
    </row>
    <row r="10007" spans="2:15">
      <c r="B10007" s="6" t="s">
        <v>186</v>
      </c>
      <c r="C10007" s="89" t="s">
        <v>187</v>
      </c>
      <c r="D10007" s="90"/>
      <c r="E10007" s="7" t="s">
        <v>3</v>
      </c>
      <c r="F10007" s="7" t="s">
        <v>188</v>
      </c>
      <c r="G10007" s="7"/>
      <c r="H10007" s="10"/>
      <c r="I10007" s="7"/>
      <c r="J10007" s="11"/>
      <c r="K10007" s="11"/>
      <c r="L10007" s="11"/>
      <c r="M10007" s="11"/>
      <c r="N10007" s="11"/>
      <c r="O10007" s="9"/>
    </row>
    <row r="10008" spans="2:15">
      <c r="B10008" s="3"/>
      <c r="C10008" s="4"/>
      <c r="D10008" s="45"/>
      <c r="E10008" s="45"/>
      <c r="F10008" s="4"/>
      <c r="G10008" s="4"/>
      <c r="H10008" s="4"/>
      <c r="I10008" s="4"/>
      <c r="J10008" s="4"/>
      <c r="K10008" s="4"/>
      <c r="L10008" s="4"/>
      <c r="M10008" s="4"/>
      <c r="N10008" s="4"/>
      <c r="O10008" s="5"/>
    </row>
    <row r="10009" spans="2:15">
      <c r="B10009" s="6" t="s">
        <v>189</v>
      </c>
      <c r="C10009" s="7" t="s">
        <v>190</v>
      </c>
      <c r="D10009" s="7"/>
      <c r="E10009" s="38" t="s">
        <v>3</v>
      </c>
      <c r="F10009" s="28">
        <v>6</v>
      </c>
      <c r="G10009" s="11"/>
      <c r="H10009" s="11"/>
      <c r="I10009" s="11"/>
      <c r="J10009" s="7"/>
      <c r="K10009" s="11"/>
      <c r="L10009" s="11"/>
      <c r="M10009" s="11"/>
      <c r="N10009" s="11"/>
      <c r="O10009" s="9"/>
    </row>
    <row r="10010" spans="2:15">
      <c r="B10010" s="46"/>
      <c r="C10010" s="47"/>
      <c r="D10010" s="48"/>
      <c r="E10010" s="48"/>
      <c r="F10010" s="49"/>
      <c r="G10010" s="49"/>
      <c r="H10010" s="49"/>
      <c r="I10010" s="49"/>
      <c r="J10010" s="49"/>
      <c r="K10010" s="49"/>
      <c r="L10010" s="49"/>
      <c r="M10010" s="49"/>
      <c r="N10010" s="49"/>
      <c r="O10010" s="50"/>
    </row>
    <row r="10014" spans="2:15">
      <c r="K10014" s="55" t="s">
        <v>98</v>
      </c>
    </row>
    <row r="10015" spans="2:15">
      <c r="K10015" s="56" t="s">
        <v>644</v>
      </c>
    </row>
    <row r="10016" spans="2:15">
      <c r="K10016" s="58"/>
    </row>
    <row r="10017" spans="11:11">
      <c r="K10017" s="58"/>
    </row>
    <row r="10018" spans="11:11">
      <c r="K10018" s="58"/>
    </row>
    <row r="10019" spans="11:11">
      <c r="K10019" s="84" t="s">
        <v>645</v>
      </c>
    </row>
    <row r="10020" spans="11:11">
      <c r="K10020" s="57" t="s">
        <v>646</v>
      </c>
    </row>
    <row r="10106" spans="2:15">
      <c r="B10106" s="120" t="s">
        <v>0</v>
      </c>
      <c r="C10106" s="121"/>
      <c r="D10106" s="121"/>
      <c r="E10106" s="121"/>
      <c r="F10106" s="121"/>
      <c r="G10106" s="121"/>
      <c r="H10106" s="121"/>
      <c r="I10106" s="121"/>
      <c r="J10106" s="121"/>
      <c r="K10106" s="121"/>
      <c r="L10106" s="121"/>
      <c r="M10106" s="121"/>
      <c r="N10106" s="121"/>
      <c r="O10106" s="1"/>
    </row>
    <row r="10107" spans="2:15">
      <c r="B10107" s="3"/>
      <c r="C10107" s="4"/>
      <c r="D10107" s="4"/>
      <c r="E10107" s="4"/>
      <c r="F10107" s="4"/>
      <c r="G10107" s="4"/>
      <c r="H10107" s="4"/>
      <c r="I10107" s="4"/>
      <c r="J10107" s="4"/>
      <c r="K10107" s="4"/>
      <c r="L10107" s="4"/>
      <c r="M10107" s="4"/>
      <c r="N10107" s="4"/>
      <c r="O10107" s="5"/>
    </row>
    <row r="10108" spans="2:15">
      <c r="B10108" s="6" t="s">
        <v>1</v>
      </c>
      <c r="C10108" s="7" t="s">
        <v>2</v>
      </c>
      <c r="D10108" s="7"/>
      <c r="E10108" s="8" t="s">
        <v>3</v>
      </c>
      <c r="F10108" s="94" t="s">
        <v>350</v>
      </c>
      <c r="G10108" s="94"/>
      <c r="H10108" s="94"/>
      <c r="I10108" s="94"/>
      <c r="J10108" s="94"/>
      <c r="K10108" s="94"/>
      <c r="L10108" s="94"/>
      <c r="M10108" s="94"/>
      <c r="N10108" s="94"/>
      <c r="O10108" s="9"/>
    </row>
    <row r="10109" spans="2:15">
      <c r="B10109" s="6"/>
      <c r="C10109" s="7"/>
      <c r="D10109" s="7"/>
      <c r="E10109" s="8"/>
      <c r="F10109" s="7"/>
      <c r="G10109" s="7"/>
      <c r="H10109" s="7"/>
      <c r="I10109" s="7"/>
      <c r="J10109" s="7"/>
      <c r="K10109" s="7"/>
      <c r="L10109" s="7"/>
      <c r="M10109" s="7"/>
      <c r="N10109" s="7"/>
      <c r="O10109" s="9"/>
    </row>
    <row r="10110" spans="2:15">
      <c r="B10110" s="6" t="s">
        <v>4</v>
      </c>
      <c r="C10110" s="7" t="s">
        <v>5</v>
      </c>
      <c r="D10110" s="7"/>
      <c r="E10110" s="8" t="s">
        <v>3</v>
      </c>
      <c r="F10110" s="94" t="s">
        <v>11</v>
      </c>
      <c r="G10110" s="94"/>
      <c r="H10110" s="94"/>
      <c r="I10110" s="94"/>
      <c r="J10110" s="94"/>
      <c r="K10110" s="94"/>
      <c r="L10110" s="94"/>
      <c r="M10110" s="94"/>
      <c r="N10110" s="94"/>
      <c r="O10110" s="9"/>
    </row>
    <row r="10111" spans="2:15">
      <c r="B10111" s="6"/>
      <c r="C10111" s="7"/>
      <c r="D10111" s="7"/>
      <c r="E10111" s="8"/>
      <c r="F10111" s="7"/>
      <c r="G10111" s="7"/>
      <c r="H10111" s="7"/>
      <c r="I10111" s="7"/>
      <c r="J10111" s="7"/>
      <c r="K10111" s="7"/>
      <c r="L10111" s="7"/>
      <c r="M10111" s="7"/>
      <c r="N10111" s="7"/>
      <c r="O10111" s="9"/>
    </row>
    <row r="10112" spans="2:15">
      <c r="B10112" s="6" t="s">
        <v>6</v>
      </c>
      <c r="C10112" s="7" t="s">
        <v>7</v>
      </c>
      <c r="D10112" s="7"/>
      <c r="E10112" s="8" t="s">
        <v>3</v>
      </c>
      <c r="F10112" s="94" t="s">
        <v>307</v>
      </c>
      <c r="G10112" s="94"/>
      <c r="H10112" s="94"/>
      <c r="I10112" s="94"/>
      <c r="J10112" s="94"/>
      <c r="K10112" s="94"/>
      <c r="L10112" s="94"/>
      <c r="M10112" s="94"/>
      <c r="N10112" s="94"/>
      <c r="O10112" s="9"/>
    </row>
    <row r="10113" spans="2:15">
      <c r="B10113" s="6"/>
      <c r="C10113" s="7" t="s">
        <v>9</v>
      </c>
      <c r="D10113" s="11" t="s">
        <v>10</v>
      </c>
      <c r="E10113" s="8" t="s">
        <v>3</v>
      </c>
      <c r="F10113" s="94" t="s">
        <v>11</v>
      </c>
      <c r="G10113" s="94"/>
      <c r="H10113" s="94"/>
      <c r="I10113" s="94"/>
      <c r="J10113" s="94"/>
      <c r="K10113" s="94"/>
      <c r="L10113" s="94"/>
      <c r="M10113" s="94"/>
      <c r="N10113" s="94"/>
      <c r="O10113" s="9"/>
    </row>
    <row r="10114" spans="2:15">
      <c r="B10114" s="6"/>
      <c r="C10114" s="7" t="s">
        <v>12</v>
      </c>
      <c r="D10114" s="11" t="s">
        <v>13</v>
      </c>
      <c r="E10114" s="8" t="s">
        <v>3</v>
      </c>
      <c r="F10114" s="94" t="s">
        <v>11</v>
      </c>
      <c r="G10114" s="94"/>
      <c r="H10114" s="94"/>
      <c r="I10114" s="94"/>
      <c r="J10114" s="94"/>
      <c r="K10114" s="94"/>
      <c r="L10114" s="94"/>
      <c r="M10114" s="94"/>
      <c r="N10114" s="94"/>
      <c r="O10114" s="9"/>
    </row>
    <row r="10115" spans="2:15">
      <c r="B10115" s="6"/>
      <c r="C10115" s="7" t="s">
        <v>14</v>
      </c>
      <c r="D10115" s="11" t="s">
        <v>15</v>
      </c>
      <c r="E10115" s="8" t="s">
        <v>3</v>
      </c>
      <c r="F10115" s="94" t="s">
        <v>16</v>
      </c>
      <c r="G10115" s="94"/>
      <c r="H10115" s="94"/>
      <c r="I10115" s="94"/>
      <c r="J10115" s="94"/>
      <c r="K10115" s="94"/>
      <c r="L10115" s="94"/>
      <c r="M10115" s="94"/>
      <c r="N10115" s="94"/>
      <c r="O10115" s="9"/>
    </row>
    <row r="10116" spans="2:15">
      <c r="B10116" s="6"/>
      <c r="C10116" s="7" t="s">
        <v>17</v>
      </c>
      <c r="D10116" s="11" t="s">
        <v>18</v>
      </c>
      <c r="E10116" s="8" t="s">
        <v>3</v>
      </c>
      <c r="F10116" s="94" t="s">
        <v>441</v>
      </c>
      <c r="G10116" s="94"/>
      <c r="H10116" s="94"/>
      <c r="I10116" s="94"/>
      <c r="J10116" s="94"/>
      <c r="K10116" s="94"/>
      <c r="L10116" s="94"/>
      <c r="M10116" s="94"/>
      <c r="N10116" s="94"/>
      <c r="O10116" s="9"/>
    </row>
    <row r="10117" spans="2:15">
      <c r="B10117" s="6"/>
      <c r="C10117" s="7" t="s">
        <v>20</v>
      </c>
      <c r="D10117" s="11" t="s">
        <v>21</v>
      </c>
      <c r="E10117" s="8" t="s">
        <v>3</v>
      </c>
      <c r="F10117" s="94" t="s">
        <v>262</v>
      </c>
      <c r="G10117" s="94"/>
      <c r="H10117" s="94"/>
      <c r="I10117" s="94"/>
      <c r="J10117" s="94"/>
      <c r="K10117" s="94"/>
      <c r="L10117" s="94"/>
      <c r="M10117" s="94"/>
      <c r="N10117" s="94"/>
      <c r="O10117" s="9"/>
    </row>
    <row r="10118" spans="2:15">
      <c r="B10118" s="6"/>
      <c r="C10118" s="7" t="s">
        <v>22</v>
      </c>
      <c r="D10118" s="11" t="s">
        <v>23</v>
      </c>
      <c r="E10118" s="8" t="s">
        <v>3</v>
      </c>
      <c r="F10118" s="112" t="s">
        <v>11</v>
      </c>
      <c r="G10118" s="112"/>
      <c r="H10118" s="112"/>
      <c r="I10118" s="94"/>
      <c r="J10118" s="94"/>
      <c r="K10118" s="94"/>
      <c r="L10118" s="94"/>
      <c r="M10118" s="94"/>
      <c r="N10118" s="94"/>
      <c r="O10118" s="9"/>
    </row>
    <row r="10119" spans="2:15">
      <c r="B10119" s="6"/>
      <c r="C10119" s="7" t="s">
        <v>24</v>
      </c>
      <c r="D10119" s="11" t="s">
        <v>25</v>
      </c>
      <c r="E10119" s="8" t="s">
        <v>3</v>
      </c>
      <c r="F10119" s="112" t="s">
        <v>11</v>
      </c>
      <c r="G10119" s="112"/>
      <c r="H10119" s="112"/>
      <c r="I10119" s="94"/>
      <c r="J10119" s="94"/>
      <c r="K10119" s="94"/>
      <c r="L10119" s="94"/>
      <c r="M10119" s="94"/>
      <c r="N10119" s="94"/>
      <c r="O10119" s="9"/>
    </row>
    <row r="10120" spans="2:15">
      <c r="B10120" s="6"/>
      <c r="C10120" s="7"/>
      <c r="D10120" s="11"/>
      <c r="E10120" s="8"/>
      <c r="F10120" s="12"/>
      <c r="G10120" s="12"/>
      <c r="H10120" s="12"/>
      <c r="I10120" s="7"/>
      <c r="J10120" s="7"/>
      <c r="K10120" s="7"/>
      <c r="L10120" s="7"/>
      <c r="M10120" s="7"/>
      <c r="N10120" s="7"/>
      <c r="O10120" s="9"/>
    </row>
    <row r="10121" spans="2:15" ht="30.6" customHeight="1">
      <c r="B10121" s="6" t="s">
        <v>26</v>
      </c>
      <c r="C10121" s="7" t="s">
        <v>27</v>
      </c>
      <c r="D10121" s="7"/>
      <c r="E10121" s="8" t="s">
        <v>3</v>
      </c>
      <c r="F10121" s="89" t="s">
        <v>533</v>
      </c>
      <c r="G10121" s="89"/>
      <c r="H10121" s="89"/>
      <c r="I10121" s="89"/>
      <c r="J10121" s="89"/>
      <c r="K10121" s="89"/>
      <c r="L10121" s="89"/>
      <c r="M10121" s="89"/>
      <c r="N10121" s="89"/>
      <c r="O10121" s="9"/>
    </row>
    <row r="10122" spans="2:15">
      <c r="B10122" s="6"/>
      <c r="C10122" s="7"/>
      <c r="D10122" s="7"/>
      <c r="E10122" s="8"/>
      <c r="F10122" s="13"/>
      <c r="G10122" s="13"/>
      <c r="H10122" s="13"/>
      <c r="I10122" s="13"/>
      <c r="J10122" s="13"/>
      <c r="K10122" s="13"/>
      <c r="L10122" s="13"/>
      <c r="M10122" s="13"/>
      <c r="N10122" s="13"/>
      <c r="O10122" s="9"/>
    </row>
    <row r="10123" spans="2:15">
      <c r="B10123" s="6" t="s">
        <v>28</v>
      </c>
      <c r="C10123" s="7" t="s">
        <v>29</v>
      </c>
      <c r="D10123" s="7"/>
      <c r="E10123" s="8" t="s">
        <v>3</v>
      </c>
      <c r="F10123" s="113"/>
      <c r="G10123" s="113"/>
      <c r="H10123" s="113"/>
      <c r="I10123" s="113"/>
      <c r="J10123" s="113"/>
      <c r="K10123" s="113"/>
      <c r="L10123" s="113"/>
      <c r="M10123" s="113"/>
      <c r="N10123" s="113"/>
      <c r="O10123" s="9"/>
    </row>
    <row r="10124" spans="2:15">
      <c r="B10124" s="6"/>
      <c r="C10124" s="7" t="s">
        <v>9</v>
      </c>
      <c r="D10124" s="11" t="s">
        <v>30</v>
      </c>
      <c r="E10124" s="8" t="s">
        <v>31</v>
      </c>
      <c r="F10124" s="88" t="s">
        <v>335</v>
      </c>
      <c r="G10124" s="88"/>
      <c r="H10124" s="88"/>
      <c r="I10124" s="88"/>
      <c r="J10124" s="88"/>
      <c r="K10124" s="88"/>
      <c r="L10124" s="88"/>
      <c r="M10124" s="88"/>
      <c r="N10124" s="88"/>
      <c r="O10124" s="9"/>
    </row>
    <row r="10125" spans="2:15">
      <c r="B10125" s="6"/>
      <c r="C10125" s="7" t="s">
        <v>12</v>
      </c>
      <c r="D10125" s="11" t="s">
        <v>32</v>
      </c>
      <c r="E10125" s="8" t="s">
        <v>3</v>
      </c>
      <c r="F10125" s="7" t="s">
        <v>33</v>
      </c>
      <c r="G10125" s="7" t="s">
        <v>352</v>
      </c>
      <c r="H10125" s="7"/>
      <c r="I10125" s="7"/>
      <c r="J10125" s="7"/>
      <c r="K10125" s="7"/>
      <c r="L10125" s="7"/>
      <c r="M10125" s="7"/>
      <c r="N10125" s="7"/>
      <c r="O10125" s="9"/>
    </row>
    <row r="10126" spans="2:15">
      <c r="B10126" s="6"/>
      <c r="C10126" s="7"/>
      <c r="D10126" s="11"/>
      <c r="E10126" s="8"/>
      <c r="F10126" s="7" t="s">
        <v>34</v>
      </c>
      <c r="G10126" s="7" t="s">
        <v>353</v>
      </c>
      <c r="H10126" s="7"/>
      <c r="I10126" s="7"/>
      <c r="J10126" s="7"/>
      <c r="K10126" s="7"/>
      <c r="L10126" s="7"/>
      <c r="M10126" s="7"/>
      <c r="N10126" s="7"/>
      <c r="O10126" s="9"/>
    </row>
    <row r="10127" spans="2:15">
      <c r="B10127" s="6"/>
      <c r="C10127" s="7"/>
      <c r="D10127" s="11"/>
      <c r="E10127" s="8"/>
      <c r="F10127" s="7" t="s">
        <v>6</v>
      </c>
      <c r="G10127" s="7" t="s">
        <v>36</v>
      </c>
      <c r="H10127" s="7"/>
      <c r="I10127" s="7"/>
      <c r="J10127" s="7"/>
      <c r="K10127" s="7"/>
      <c r="L10127" s="7"/>
      <c r="M10127" s="7"/>
      <c r="N10127" s="7"/>
      <c r="O10127" s="9"/>
    </row>
    <row r="10128" spans="2:15">
      <c r="B10128" s="6"/>
      <c r="C10128" s="7" t="s">
        <v>14</v>
      </c>
      <c r="D10128" s="11" t="s">
        <v>37</v>
      </c>
      <c r="E10128" s="8" t="s">
        <v>3</v>
      </c>
      <c r="F10128" s="88"/>
      <c r="G10128" s="88"/>
      <c r="H10128" s="88"/>
      <c r="I10128" s="88"/>
      <c r="J10128" s="88"/>
      <c r="K10128" s="88"/>
      <c r="L10128" s="88"/>
      <c r="M10128" s="88"/>
      <c r="N10128" s="88"/>
      <c r="O10128" s="9"/>
    </row>
    <row r="10129" spans="2:15">
      <c r="B10129" s="6"/>
      <c r="C10129" s="7"/>
      <c r="D10129" s="11"/>
      <c r="E10129" s="8"/>
      <c r="F10129" s="13"/>
      <c r="G10129" s="13"/>
      <c r="H10129" s="13"/>
      <c r="I10129" s="13"/>
      <c r="J10129" s="13"/>
      <c r="K10129" s="13"/>
      <c r="L10129" s="13"/>
      <c r="M10129" s="13"/>
      <c r="N10129" s="13"/>
      <c r="O10129" s="9"/>
    </row>
    <row r="10130" spans="2:15">
      <c r="B10130" s="6" t="s">
        <v>38</v>
      </c>
      <c r="C10130" s="7" t="s">
        <v>39</v>
      </c>
      <c r="D10130" s="7"/>
      <c r="E10130" s="11" t="s">
        <v>3</v>
      </c>
      <c r="F10130" s="11"/>
      <c r="G10130" s="11"/>
      <c r="H10130" s="11"/>
      <c r="I10130" s="11"/>
      <c r="J10130" s="11"/>
      <c r="K10130" s="11"/>
      <c r="L10130" s="11"/>
      <c r="M10130" s="11"/>
      <c r="N10130" s="11"/>
      <c r="O10130" s="9"/>
    </row>
    <row r="10131" spans="2:15" ht="46.8">
      <c r="B10131" s="14"/>
      <c r="C10131" s="15" t="s">
        <v>40</v>
      </c>
      <c r="D10131" s="105" t="s">
        <v>41</v>
      </c>
      <c r="E10131" s="106"/>
      <c r="F10131" s="106"/>
      <c r="G10131" s="106"/>
      <c r="H10131" s="106"/>
      <c r="I10131" s="107"/>
      <c r="J10131" s="16" t="s">
        <v>42</v>
      </c>
      <c r="K10131" s="16" t="s">
        <v>43</v>
      </c>
      <c r="L10131" s="16" t="s">
        <v>44</v>
      </c>
      <c r="M10131" s="16" t="s">
        <v>45</v>
      </c>
      <c r="N10131" s="16" t="s">
        <v>46</v>
      </c>
      <c r="O10131" s="5"/>
    </row>
    <row r="10132" spans="2:15" ht="34.950000000000003" customHeight="1">
      <c r="B10132" s="6"/>
      <c r="C10132" s="64">
        <v>1</v>
      </c>
      <c r="D10132" s="114" t="s">
        <v>354</v>
      </c>
      <c r="E10132" s="115"/>
      <c r="F10132" s="116"/>
      <c r="G10132" s="116"/>
      <c r="H10132" s="116"/>
      <c r="I10132" s="117"/>
      <c r="J10132" s="72" t="s">
        <v>47</v>
      </c>
      <c r="K10132" s="18">
        <v>48</v>
      </c>
      <c r="L10132" s="19">
        <v>5</v>
      </c>
      <c r="M10132" s="24">
        <f>K10132*L10132</f>
        <v>240</v>
      </c>
      <c r="N10132" s="21">
        <f>M10132/1250</f>
        <v>0.192</v>
      </c>
      <c r="O10132" s="9"/>
    </row>
    <row r="10133" spans="2:15" ht="34.950000000000003" customHeight="1">
      <c r="B10133" s="6"/>
      <c r="C10133" s="64">
        <v>2</v>
      </c>
      <c r="D10133" s="114" t="s">
        <v>355</v>
      </c>
      <c r="E10133" s="115"/>
      <c r="F10133" s="116"/>
      <c r="G10133" s="116"/>
      <c r="H10133" s="116"/>
      <c r="I10133" s="117"/>
      <c r="J10133" s="23" t="s">
        <v>47</v>
      </c>
      <c r="K10133" s="18">
        <v>48</v>
      </c>
      <c r="L10133" s="19">
        <v>5</v>
      </c>
      <c r="M10133" s="20">
        <f t="shared" ref="M10133:M10138" si="135">K10133*L10133</f>
        <v>240</v>
      </c>
      <c r="N10133" s="21">
        <f t="shared" ref="N10133:N10138" si="136">M10133/1250</f>
        <v>0.192</v>
      </c>
      <c r="O10133" s="9"/>
    </row>
    <row r="10134" spans="2:15" ht="34.950000000000003" customHeight="1">
      <c r="B10134" s="6"/>
      <c r="C10134" s="64">
        <v>3</v>
      </c>
      <c r="D10134" s="114" t="s">
        <v>356</v>
      </c>
      <c r="E10134" s="115"/>
      <c r="F10134" s="116"/>
      <c r="G10134" s="116"/>
      <c r="H10134" s="116"/>
      <c r="I10134" s="117"/>
      <c r="J10134" s="17" t="s">
        <v>266</v>
      </c>
      <c r="K10134" s="18">
        <v>48</v>
      </c>
      <c r="L10134" s="19">
        <v>5</v>
      </c>
      <c r="M10134" s="20">
        <f t="shared" si="135"/>
        <v>240</v>
      </c>
      <c r="N10134" s="21">
        <f t="shared" si="136"/>
        <v>0.192</v>
      </c>
      <c r="O10134" s="9"/>
    </row>
    <row r="10135" spans="2:15" ht="34.950000000000003" customHeight="1">
      <c r="B10135" s="6"/>
      <c r="C10135" s="64">
        <v>4</v>
      </c>
      <c r="D10135" s="114" t="s">
        <v>357</v>
      </c>
      <c r="E10135" s="115"/>
      <c r="F10135" s="116"/>
      <c r="G10135" s="116"/>
      <c r="H10135" s="116"/>
      <c r="I10135" s="117"/>
      <c r="J10135" s="17" t="s">
        <v>358</v>
      </c>
      <c r="K10135" s="18">
        <v>48</v>
      </c>
      <c r="L10135" s="19">
        <v>5</v>
      </c>
      <c r="M10135" s="20">
        <f t="shared" si="135"/>
        <v>240</v>
      </c>
      <c r="N10135" s="21">
        <f t="shared" si="136"/>
        <v>0.192</v>
      </c>
      <c r="O10135" s="9"/>
    </row>
    <row r="10136" spans="2:15" ht="34.950000000000003" customHeight="1">
      <c r="B10136" s="6"/>
      <c r="C10136" s="64">
        <v>5</v>
      </c>
      <c r="D10136" s="114" t="s">
        <v>359</v>
      </c>
      <c r="E10136" s="115"/>
      <c r="F10136" s="116"/>
      <c r="G10136" s="116"/>
      <c r="H10136" s="116"/>
      <c r="I10136" s="117"/>
      <c r="J10136" s="17" t="s">
        <v>360</v>
      </c>
      <c r="K10136" s="18">
        <v>48</v>
      </c>
      <c r="L10136" s="19">
        <v>3</v>
      </c>
      <c r="M10136" s="20">
        <f t="shared" si="135"/>
        <v>144</v>
      </c>
      <c r="N10136" s="21">
        <f t="shared" si="136"/>
        <v>0.1152</v>
      </c>
      <c r="O10136" s="9"/>
    </row>
    <row r="10137" spans="2:15" ht="34.950000000000003" customHeight="1">
      <c r="B10137" s="6"/>
      <c r="C10137" s="64">
        <v>6</v>
      </c>
      <c r="D10137" s="114" t="s">
        <v>361</v>
      </c>
      <c r="E10137" s="115"/>
      <c r="F10137" s="116"/>
      <c r="G10137" s="116"/>
      <c r="H10137" s="116"/>
      <c r="I10137" s="117"/>
      <c r="J10137" s="17" t="s">
        <v>47</v>
      </c>
      <c r="K10137" s="18">
        <v>48</v>
      </c>
      <c r="L10137" s="19">
        <v>3</v>
      </c>
      <c r="M10137" s="20">
        <f t="shared" si="135"/>
        <v>144</v>
      </c>
      <c r="N10137" s="21">
        <f t="shared" si="136"/>
        <v>0.1152</v>
      </c>
      <c r="O10137" s="9"/>
    </row>
    <row r="10138" spans="2:15" ht="34.950000000000003" customHeight="1">
      <c r="B10138" s="6"/>
      <c r="C10138" s="64">
        <v>7</v>
      </c>
      <c r="D10138" s="114" t="s">
        <v>362</v>
      </c>
      <c r="E10138" s="115"/>
      <c r="F10138" s="116"/>
      <c r="G10138" s="116"/>
      <c r="H10138" s="116"/>
      <c r="I10138" s="117"/>
      <c r="J10138" s="17" t="s">
        <v>266</v>
      </c>
      <c r="K10138" s="18">
        <v>48</v>
      </c>
      <c r="L10138" s="19">
        <v>3</v>
      </c>
      <c r="M10138" s="73">
        <f t="shared" si="135"/>
        <v>144</v>
      </c>
      <c r="N10138" s="21">
        <f t="shared" si="136"/>
        <v>0.1152</v>
      </c>
      <c r="O10138" s="9"/>
    </row>
    <row r="10139" spans="2:15">
      <c r="B10139" s="14"/>
      <c r="C10139" s="118" t="s">
        <v>48</v>
      </c>
      <c r="D10139" s="119"/>
      <c r="E10139" s="119"/>
      <c r="F10139" s="119"/>
      <c r="G10139" s="119"/>
      <c r="H10139" s="119"/>
      <c r="I10139" s="119"/>
      <c r="J10139" s="119"/>
      <c r="K10139" s="119"/>
      <c r="L10139" s="119"/>
      <c r="M10139" s="25">
        <f>SUM(M10132:M10138)</f>
        <v>1392</v>
      </c>
      <c r="N10139" s="26">
        <f>SUM(N10132:N10138)</f>
        <v>1.1135999999999999</v>
      </c>
      <c r="O10139" s="5"/>
    </row>
    <row r="10140" spans="2:15">
      <c r="B10140" s="14"/>
      <c r="C10140" s="118" t="s">
        <v>49</v>
      </c>
      <c r="D10140" s="119"/>
      <c r="E10140" s="119"/>
      <c r="F10140" s="119"/>
      <c r="G10140" s="119"/>
      <c r="H10140" s="119"/>
      <c r="I10140" s="119"/>
      <c r="J10140" s="119"/>
      <c r="K10140" s="119"/>
      <c r="L10140" s="119"/>
      <c r="M10140" s="119"/>
      <c r="N10140" s="27" t="str">
        <f>ROUND(N10139,0)&amp;" Orang"</f>
        <v>1 Orang</v>
      </c>
      <c r="O10140" s="5"/>
    </row>
    <row r="10141" spans="2:15">
      <c r="B10141" s="14"/>
      <c r="C10141" s="4"/>
      <c r="D10141" s="4"/>
      <c r="E10141" s="4"/>
      <c r="F10141" s="4"/>
      <c r="G10141" s="4"/>
      <c r="H10141" s="4"/>
      <c r="I10141" s="4"/>
      <c r="J10141" s="4"/>
      <c r="K10141" s="4"/>
      <c r="L10141" s="4"/>
      <c r="M10141" s="4"/>
      <c r="N10141" s="4"/>
      <c r="O10141" s="5"/>
    </row>
    <row r="10142" spans="2:15">
      <c r="B10142" s="6" t="s">
        <v>50</v>
      </c>
      <c r="C10142" s="7" t="s">
        <v>51</v>
      </c>
      <c r="D10142" s="7"/>
      <c r="E10142" s="8" t="s">
        <v>3</v>
      </c>
      <c r="F10142" s="88"/>
      <c r="G10142" s="88"/>
      <c r="H10142" s="88"/>
      <c r="I10142" s="88"/>
      <c r="J10142" s="88"/>
      <c r="K10142" s="88"/>
      <c r="L10142" s="88"/>
      <c r="M10142" s="88"/>
      <c r="N10142" s="88"/>
      <c r="O10142" s="9"/>
    </row>
    <row r="10143" spans="2:15">
      <c r="B10143" s="6"/>
      <c r="C10143" s="28">
        <v>1</v>
      </c>
      <c r="D10143" s="88" t="s">
        <v>363</v>
      </c>
      <c r="E10143" s="110"/>
      <c r="F10143" s="110"/>
      <c r="G10143" s="110"/>
      <c r="H10143" s="110"/>
      <c r="I10143" s="110"/>
      <c r="J10143" s="110"/>
      <c r="K10143" s="110"/>
      <c r="L10143" s="110"/>
      <c r="M10143" s="110"/>
      <c r="N10143" s="110"/>
      <c r="O10143" s="9"/>
    </row>
    <row r="10144" spans="2:15">
      <c r="B10144" s="6"/>
      <c r="C10144" s="28">
        <v>2</v>
      </c>
      <c r="D10144" s="88" t="s">
        <v>364</v>
      </c>
      <c r="E10144" s="111"/>
      <c r="F10144" s="111"/>
      <c r="G10144" s="111"/>
      <c r="H10144" s="111"/>
      <c r="I10144" s="111"/>
      <c r="J10144" s="111"/>
      <c r="K10144" s="111"/>
      <c r="L10144" s="111"/>
      <c r="M10144" s="111"/>
      <c r="N10144" s="111"/>
      <c r="O10144" s="9"/>
    </row>
    <row r="10145" spans="2:15">
      <c r="B10145" s="6"/>
      <c r="C10145" s="28">
        <v>3</v>
      </c>
      <c r="D10145" s="88" t="s">
        <v>365</v>
      </c>
      <c r="E10145" s="111"/>
      <c r="F10145" s="111"/>
      <c r="G10145" s="111"/>
      <c r="H10145" s="111"/>
      <c r="I10145" s="111"/>
      <c r="J10145" s="111"/>
      <c r="K10145" s="111"/>
      <c r="L10145" s="111"/>
      <c r="M10145" s="111"/>
      <c r="N10145" s="111"/>
      <c r="O10145" s="9"/>
    </row>
    <row r="10146" spans="2:15">
      <c r="B10146" s="6"/>
      <c r="C10146" s="28">
        <v>4</v>
      </c>
      <c r="D10146" s="88" t="s">
        <v>366</v>
      </c>
      <c r="E10146" s="111"/>
      <c r="F10146" s="111"/>
      <c r="G10146" s="111"/>
      <c r="H10146" s="111"/>
      <c r="I10146" s="111"/>
      <c r="J10146" s="111"/>
      <c r="K10146" s="111"/>
      <c r="L10146" s="111"/>
      <c r="M10146" s="111"/>
      <c r="N10146" s="111"/>
      <c r="O10146" s="9"/>
    </row>
    <row r="10147" spans="2:15">
      <c r="B10147" s="6"/>
      <c r="C10147" s="28">
        <v>5</v>
      </c>
      <c r="D10147" s="88" t="s">
        <v>367</v>
      </c>
      <c r="E10147" s="111"/>
      <c r="F10147" s="111"/>
      <c r="G10147" s="111"/>
      <c r="H10147" s="111"/>
      <c r="I10147" s="111"/>
      <c r="J10147" s="111"/>
      <c r="K10147" s="111"/>
      <c r="L10147" s="111"/>
      <c r="M10147" s="111"/>
      <c r="N10147" s="111"/>
      <c r="O10147" s="9"/>
    </row>
    <row r="10148" spans="2:15">
      <c r="B10148" s="6"/>
      <c r="C10148" s="28">
        <v>6</v>
      </c>
      <c r="D10148" s="88" t="s">
        <v>368</v>
      </c>
      <c r="E10148" s="111"/>
      <c r="F10148" s="111"/>
      <c r="G10148" s="111"/>
      <c r="H10148" s="111"/>
      <c r="I10148" s="111"/>
      <c r="J10148" s="111"/>
      <c r="K10148" s="111"/>
      <c r="L10148" s="111"/>
      <c r="M10148" s="111"/>
      <c r="N10148" s="111"/>
      <c r="O10148" s="9"/>
    </row>
    <row r="10149" spans="2:15">
      <c r="B10149" s="6"/>
      <c r="C10149" s="28">
        <v>7</v>
      </c>
      <c r="D10149" s="88" t="s">
        <v>369</v>
      </c>
      <c r="E10149" s="111"/>
      <c r="F10149" s="111"/>
      <c r="G10149" s="111"/>
      <c r="H10149" s="111"/>
      <c r="I10149" s="111"/>
      <c r="J10149" s="111"/>
      <c r="K10149" s="111"/>
      <c r="L10149" s="111"/>
      <c r="M10149" s="111"/>
      <c r="N10149" s="111"/>
      <c r="O10149" s="9"/>
    </row>
    <row r="10150" spans="2:15">
      <c r="B10150" s="14"/>
      <c r="C10150" s="4"/>
      <c r="D10150" s="11"/>
      <c r="E10150" s="11"/>
      <c r="F10150" s="11"/>
      <c r="G10150" s="11"/>
      <c r="H10150" s="11"/>
      <c r="I10150" s="11"/>
      <c r="J10150" s="11"/>
      <c r="K10150" s="11"/>
      <c r="L10150" s="11"/>
      <c r="M10150" s="11"/>
      <c r="N10150" s="11"/>
      <c r="O10150" s="5"/>
    </row>
    <row r="10151" spans="2:15">
      <c r="B10151" s="6" t="s">
        <v>58</v>
      </c>
      <c r="C10151" s="7" t="s">
        <v>59</v>
      </c>
      <c r="D10151" s="7"/>
      <c r="E10151" s="11" t="s">
        <v>3</v>
      </c>
      <c r="F10151" s="11"/>
      <c r="G10151" s="11"/>
      <c r="H10151" s="11"/>
      <c r="I10151" s="11"/>
      <c r="J10151" s="11"/>
      <c r="K10151" s="11"/>
      <c r="L10151" s="11"/>
      <c r="M10151" s="11"/>
      <c r="N10151" s="11"/>
      <c r="O10151" s="9"/>
    </row>
    <row r="10152" spans="2:15">
      <c r="B10152" s="14"/>
      <c r="C10152" s="15" t="s">
        <v>40</v>
      </c>
      <c r="D10152" s="105" t="s">
        <v>59</v>
      </c>
      <c r="E10152" s="106"/>
      <c r="F10152" s="106"/>
      <c r="G10152" s="106"/>
      <c r="H10152" s="106"/>
      <c r="I10152" s="107"/>
      <c r="J10152" s="105" t="s">
        <v>60</v>
      </c>
      <c r="K10152" s="108"/>
      <c r="L10152" s="108"/>
      <c r="M10152" s="108"/>
      <c r="N10152" s="109"/>
      <c r="O10152" s="5"/>
    </row>
    <row r="10153" spans="2:15">
      <c r="B10153" s="3"/>
      <c r="C10153" s="29">
        <v>1</v>
      </c>
      <c r="D10153" s="98" t="s">
        <v>61</v>
      </c>
      <c r="E10153" s="99"/>
      <c r="F10153" s="99"/>
      <c r="G10153" s="99"/>
      <c r="H10153" s="99"/>
      <c r="I10153" s="100"/>
      <c r="J10153" s="98" t="s">
        <v>62</v>
      </c>
      <c r="K10153" s="99"/>
      <c r="L10153" s="99"/>
      <c r="M10153" s="99"/>
      <c r="N10153" s="100"/>
      <c r="O10153" s="5"/>
    </row>
    <row r="10154" spans="2:15">
      <c r="B10154" s="3"/>
      <c r="C10154" s="29">
        <v>2</v>
      </c>
      <c r="D10154" s="98" t="s">
        <v>63</v>
      </c>
      <c r="E10154" s="99"/>
      <c r="F10154" s="99"/>
      <c r="G10154" s="99"/>
      <c r="H10154" s="99"/>
      <c r="I10154" s="100"/>
      <c r="J10154" s="98" t="s">
        <v>64</v>
      </c>
      <c r="K10154" s="99"/>
      <c r="L10154" s="99"/>
      <c r="M10154" s="99"/>
      <c r="N10154" s="100"/>
      <c r="O10154" s="5"/>
    </row>
    <row r="10155" spans="2:15">
      <c r="B10155" s="3"/>
      <c r="C10155" s="29">
        <v>3</v>
      </c>
      <c r="D10155" s="98" t="s">
        <v>65</v>
      </c>
      <c r="E10155" s="99"/>
      <c r="F10155" s="99"/>
      <c r="G10155" s="99"/>
      <c r="H10155" s="99"/>
      <c r="I10155" s="100"/>
      <c r="J10155" s="98" t="s">
        <v>66</v>
      </c>
      <c r="K10155" s="99"/>
      <c r="L10155" s="99"/>
      <c r="M10155" s="99"/>
      <c r="N10155" s="100"/>
      <c r="O10155" s="5"/>
    </row>
    <row r="10156" spans="2:15">
      <c r="B10156" s="3"/>
      <c r="C10156" s="29">
        <v>4</v>
      </c>
      <c r="D10156" s="98" t="s">
        <v>67</v>
      </c>
      <c r="E10156" s="99"/>
      <c r="F10156" s="99"/>
      <c r="G10156" s="99"/>
      <c r="H10156" s="99"/>
      <c r="I10156" s="100"/>
      <c r="J10156" s="98" t="s">
        <v>68</v>
      </c>
      <c r="K10156" s="99"/>
      <c r="L10156" s="99"/>
      <c r="M10156" s="99"/>
      <c r="N10156" s="100"/>
      <c r="O10156" s="5"/>
    </row>
    <row r="10157" spans="2:15">
      <c r="B10157" s="3"/>
      <c r="C10157" s="29">
        <v>5</v>
      </c>
      <c r="D10157" s="98" t="s">
        <v>69</v>
      </c>
      <c r="E10157" s="99"/>
      <c r="F10157" s="99"/>
      <c r="G10157" s="99"/>
      <c r="H10157" s="99"/>
      <c r="I10157" s="100"/>
      <c r="J10157" s="98" t="s">
        <v>70</v>
      </c>
      <c r="K10157" s="99"/>
      <c r="L10157" s="99"/>
      <c r="M10157" s="99"/>
      <c r="N10157" s="100"/>
      <c r="O10157" s="5"/>
    </row>
    <row r="10158" spans="2:15">
      <c r="B10158" s="3"/>
      <c r="C10158" s="4"/>
      <c r="D10158" s="4"/>
      <c r="E10158" s="4"/>
      <c r="F10158" s="30"/>
      <c r="G10158" s="30"/>
      <c r="H10158" s="30"/>
      <c r="I10158" s="30"/>
      <c r="J10158" s="30"/>
      <c r="K10158" s="30"/>
      <c r="L10158" s="30"/>
      <c r="M10158" s="30"/>
      <c r="N10158" s="30"/>
      <c r="O10158" s="5"/>
    </row>
    <row r="10159" spans="2:15">
      <c r="B10159" s="6" t="s">
        <v>71</v>
      </c>
      <c r="C10159" s="7" t="s">
        <v>72</v>
      </c>
      <c r="D10159" s="11"/>
      <c r="E10159" s="11" t="s">
        <v>3</v>
      </c>
      <c r="F10159" s="11"/>
      <c r="G10159" s="11"/>
      <c r="H10159" s="11"/>
      <c r="I10159" s="11"/>
      <c r="J10159" s="11"/>
      <c r="K10159" s="11"/>
      <c r="L10159" s="11"/>
      <c r="M10159" s="11"/>
      <c r="N10159" s="11"/>
      <c r="O10159" s="9"/>
    </row>
    <row r="10160" spans="2:15">
      <c r="B10160" s="14"/>
      <c r="C10160" s="15" t="s">
        <v>40</v>
      </c>
      <c r="D10160" s="105" t="s">
        <v>72</v>
      </c>
      <c r="E10160" s="106"/>
      <c r="F10160" s="106"/>
      <c r="G10160" s="106"/>
      <c r="H10160" s="106"/>
      <c r="I10160" s="107"/>
      <c r="J10160" s="105" t="s">
        <v>60</v>
      </c>
      <c r="K10160" s="108"/>
      <c r="L10160" s="108"/>
      <c r="M10160" s="108"/>
      <c r="N10160" s="109"/>
      <c r="O10160" s="5"/>
    </row>
    <row r="10161" spans="2:15">
      <c r="B10161" s="3"/>
      <c r="C10161" s="29">
        <v>1</v>
      </c>
      <c r="D10161" s="98" t="s">
        <v>61</v>
      </c>
      <c r="E10161" s="99"/>
      <c r="F10161" s="99"/>
      <c r="G10161" s="99"/>
      <c r="H10161" s="99"/>
      <c r="I10161" s="100"/>
      <c r="J10161" s="98" t="s">
        <v>62</v>
      </c>
      <c r="K10161" s="99"/>
      <c r="L10161" s="99"/>
      <c r="M10161" s="99"/>
      <c r="N10161" s="100"/>
      <c r="O10161" s="5"/>
    </row>
    <row r="10162" spans="2:15">
      <c r="B10162" s="3"/>
      <c r="C10162" s="29">
        <v>2</v>
      </c>
      <c r="D10162" s="98" t="s">
        <v>65</v>
      </c>
      <c r="E10162" s="99"/>
      <c r="F10162" s="99"/>
      <c r="G10162" s="99"/>
      <c r="H10162" s="99"/>
      <c r="I10162" s="100"/>
      <c r="J10162" s="98" t="s">
        <v>66</v>
      </c>
      <c r="K10162" s="99"/>
      <c r="L10162" s="99"/>
      <c r="M10162" s="99"/>
      <c r="N10162" s="100"/>
      <c r="O10162" s="5"/>
    </row>
    <row r="10163" spans="2:15">
      <c r="B10163" s="3"/>
      <c r="C10163" s="29">
        <v>3</v>
      </c>
      <c r="D10163" s="98" t="s">
        <v>73</v>
      </c>
      <c r="E10163" s="99"/>
      <c r="F10163" s="99"/>
      <c r="G10163" s="99"/>
      <c r="H10163" s="99"/>
      <c r="I10163" s="100"/>
      <c r="J10163" s="98" t="s">
        <v>66</v>
      </c>
      <c r="K10163" s="99"/>
      <c r="L10163" s="99"/>
      <c r="M10163" s="99"/>
      <c r="N10163" s="100"/>
      <c r="O10163" s="5"/>
    </row>
    <row r="10164" spans="2:15">
      <c r="B10164" s="3"/>
      <c r="C10164" s="29">
        <v>4</v>
      </c>
      <c r="D10164" s="98" t="s">
        <v>74</v>
      </c>
      <c r="E10164" s="99"/>
      <c r="F10164" s="99"/>
      <c r="G10164" s="99"/>
      <c r="H10164" s="99"/>
      <c r="I10164" s="100"/>
      <c r="J10164" s="98" t="s">
        <v>75</v>
      </c>
      <c r="K10164" s="99"/>
      <c r="L10164" s="99"/>
      <c r="M10164" s="99"/>
      <c r="N10164" s="100"/>
      <c r="O10164" s="5"/>
    </row>
    <row r="10165" spans="2:15">
      <c r="B10165" s="3"/>
      <c r="C10165" s="29">
        <v>5</v>
      </c>
      <c r="D10165" s="98" t="s">
        <v>76</v>
      </c>
      <c r="E10165" s="99"/>
      <c r="F10165" s="99"/>
      <c r="G10165" s="99"/>
      <c r="H10165" s="99"/>
      <c r="I10165" s="100"/>
      <c r="J10165" s="98" t="s">
        <v>77</v>
      </c>
      <c r="K10165" s="99"/>
      <c r="L10165" s="99"/>
      <c r="M10165" s="99"/>
      <c r="N10165" s="100"/>
      <c r="O10165" s="5"/>
    </row>
    <row r="10166" spans="2:15">
      <c r="B10166" s="3"/>
      <c r="C10166" s="4"/>
      <c r="D10166" s="4"/>
      <c r="E10166" s="4"/>
      <c r="F10166" s="4"/>
      <c r="G10166" s="4"/>
      <c r="H10166" s="4"/>
      <c r="I10166" s="4"/>
      <c r="J10166" s="4"/>
      <c r="K10166" s="4"/>
      <c r="L10166" s="4"/>
      <c r="M10166" s="4"/>
      <c r="N10166" s="4"/>
      <c r="O10166" s="5"/>
    </row>
    <row r="10167" spans="2:15">
      <c r="B10167" s="6" t="s">
        <v>78</v>
      </c>
      <c r="C10167" s="7" t="s">
        <v>79</v>
      </c>
      <c r="D10167" s="7"/>
      <c r="E10167" s="8" t="s">
        <v>3</v>
      </c>
      <c r="F10167" s="11"/>
      <c r="G10167" s="11"/>
      <c r="H10167" s="11"/>
      <c r="I10167" s="11"/>
      <c r="J10167" s="11"/>
      <c r="K10167" s="11"/>
      <c r="L10167" s="11"/>
      <c r="M10167" s="11"/>
      <c r="N10167" s="11"/>
      <c r="O10167" s="9"/>
    </row>
    <row r="10168" spans="2:15">
      <c r="B10168" s="14"/>
      <c r="C10168" s="31" t="s">
        <v>40</v>
      </c>
      <c r="D10168" s="102" t="s">
        <v>80</v>
      </c>
      <c r="E10168" s="103"/>
      <c r="F10168" s="103"/>
      <c r="G10168" s="103"/>
      <c r="H10168" s="103"/>
      <c r="I10168" s="103"/>
      <c r="J10168" s="103"/>
      <c r="K10168" s="103"/>
      <c r="L10168" s="103"/>
      <c r="M10168" s="103"/>
      <c r="N10168" s="104"/>
      <c r="O10168" s="5"/>
    </row>
    <row r="10169" spans="2:15">
      <c r="B10169" s="6"/>
      <c r="C10169" s="29">
        <v>1</v>
      </c>
      <c r="D10169" s="98" t="s">
        <v>81</v>
      </c>
      <c r="E10169" s="99"/>
      <c r="F10169" s="99"/>
      <c r="G10169" s="99"/>
      <c r="H10169" s="99"/>
      <c r="I10169" s="99"/>
      <c r="J10169" s="99"/>
      <c r="K10169" s="99"/>
      <c r="L10169" s="99"/>
      <c r="M10169" s="99"/>
      <c r="N10169" s="100"/>
      <c r="O10169" s="9"/>
    </row>
    <row r="10170" spans="2:15">
      <c r="B10170" s="6"/>
      <c r="C10170" s="29">
        <v>2</v>
      </c>
      <c r="D10170" s="98" t="s">
        <v>82</v>
      </c>
      <c r="E10170" s="99"/>
      <c r="F10170" s="99"/>
      <c r="G10170" s="99"/>
      <c r="H10170" s="99"/>
      <c r="I10170" s="99"/>
      <c r="J10170" s="99"/>
      <c r="K10170" s="99"/>
      <c r="L10170" s="99"/>
      <c r="M10170" s="99"/>
      <c r="N10170" s="100"/>
      <c r="O10170" s="9"/>
    </row>
    <row r="10171" spans="2:15">
      <c r="B10171" s="32"/>
      <c r="C10171" s="29">
        <v>3</v>
      </c>
      <c r="D10171" s="98" t="s">
        <v>83</v>
      </c>
      <c r="E10171" s="99"/>
      <c r="F10171" s="99"/>
      <c r="G10171" s="99"/>
      <c r="H10171" s="99"/>
      <c r="I10171" s="99"/>
      <c r="J10171" s="99"/>
      <c r="K10171" s="99"/>
      <c r="L10171" s="99"/>
      <c r="M10171" s="99"/>
      <c r="N10171" s="100"/>
      <c r="O10171" s="33"/>
    </row>
    <row r="10172" spans="2:15">
      <c r="B10172" s="32"/>
      <c r="C10172" s="29">
        <v>4</v>
      </c>
      <c r="D10172" s="98" t="s">
        <v>84</v>
      </c>
      <c r="E10172" s="99"/>
      <c r="F10172" s="99"/>
      <c r="G10172" s="99"/>
      <c r="H10172" s="99"/>
      <c r="I10172" s="99"/>
      <c r="J10172" s="99"/>
      <c r="K10172" s="99"/>
      <c r="L10172" s="99"/>
      <c r="M10172" s="99"/>
      <c r="N10172" s="100"/>
      <c r="O10172" s="33"/>
    </row>
    <row r="10173" spans="2:15">
      <c r="B10173" s="32"/>
      <c r="C10173" s="29">
        <v>5</v>
      </c>
      <c r="D10173" s="98" t="s">
        <v>85</v>
      </c>
      <c r="E10173" s="99"/>
      <c r="F10173" s="99"/>
      <c r="G10173" s="99"/>
      <c r="H10173" s="99"/>
      <c r="I10173" s="99"/>
      <c r="J10173" s="99"/>
      <c r="K10173" s="99"/>
      <c r="L10173" s="99"/>
      <c r="M10173" s="99"/>
      <c r="N10173" s="100"/>
      <c r="O10173" s="9"/>
    </row>
    <row r="10174" spans="2:15">
      <c r="B10174" s="3"/>
      <c r="C10174" s="4"/>
      <c r="D10174" s="4"/>
      <c r="E10174" s="34"/>
      <c r="F10174" s="101"/>
      <c r="G10174" s="101"/>
      <c r="H10174" s="101"/>
      <c r="I10174" s="101"/>
      <c r="J10174" s="101"/>
      <c r="K10174" s="101"/>
      <c r="L10174" s="101"/>
      <c r="M10174" s="101"/>
      <c r="N10174" s="101"/>
      <c r="O10174" s="5"/>
    </row>
    <row r="10175" spans="2:15">
      <c r="B10175" s="6" t="s">
        <v>86</v>
      </c>
      <c r="C10175" s="7" t="s">
        <v>87</v>
      </c>
      <c r="D10175" s="7"/>
      <c r="E10175" s="8" t="s">
        <v>3</v>
      </c>
      <c r="F10175" s="11"/>
      <c r="G10175" s="11"/>
      <c r="H10175" s="11"/>
      <c r="I10175" s="11"/>
      <c r="J10175" s="11"/>
      <c r="K10175" s="11"/>
      <c r="L10175" s="11"/>
      <c r="M10175" s="11"/>
      <c r="N10175" s="11"/>
      <c r="O10175" s="9"/>
    </row>
    <row r="10176" spans="2:15">
      <c r="B10176" s="14"/>
      <c r="C10176" s="31" t="s">
        <v>40</v>
      </c>
      <c r="D10176" s="102" t="s">
        <v>80</v>
      </c>
      <c r="E10176" s="103"/>
      <c r="F10176" s="103"/>
      <c r="G10176" s="103"/>
      <c r="H10176" s="103"/>
      <c r="I10176" s="103"/>
      <c r="J10176" s="103"/>
      <c r="K10176" s="103"/>
      <c r="L10176" s="103"/>
      <c r="M10176" s="103"/>
      <c r="N10176" s="104"/>
      <c r="O10176" s="5"/>
    </row>
    <row r="10177" spans="2:15">
      <c r="B10177" s="6"/>
      <c r="C10177" s="29">
        <v>1</v>
      </c>
      <c r="D10177" s="98" t="s">
        <v>88</v>
      </c>
      <c r="E10177" s="99"/>
      <c r="F10177" s="99"/>
      <c r="G10177" s="99"/>
      <c r="H10177" s="99"/>
      <c r="I10177" s="99"/>
      <c r="J10177" s="99"/>
      <c r="K10177" s="99"/>
      <c r="L10177" s="99"/>
      <c r="M10177" s="99"/>
      <c r="N10177" s="100"/>
      <c r="O10177" s="9"/>
    </row>
    <row r="10178" spans="2:15">
      <c r="B10178" s="6"/>
      <c r="C10178" s="29">
        <v>2</v>
      </c>
      <c r="D10178" s="98" t="s">
        <v>89</v>
      </c>
      <c r="E10178" s="99"/>
      <c r="F10178" s="99"/>
      <c r="G10178" s="99"/>
      <c r="H10178" s="99"/>
      <c r="I10178" s="99"/>
      <c r="J10178" s="99"/>
      <c r="K10178" s="99"/>
      <c r="L10178" s="99"/>
      <c r="M10178" s="99"/>
      <c r="N10178" s="100"/>
      <c r="O10178" s="9"/>
    </row>
    <row r="10179" spans="2:15">
      <c r="B10179" s="32"/>
      <c r="C10179" s="29">
        <v>3</v>
      </c>
      <c r="D10179" s="98" t="s">
        <v>90</v>
      </c>
      <c r="E10179" s="99"/>
      <c r="F10179" s="99"/>
      <c r="G10179" s="99"/>
      <c r="H10179" s="99"/>
      <c r="I10179" s="99"/>
      <c r="J10179" s="99"/>
      <c r="K10179" s="99"/>
      <c r="L10179" s="99"/>
      <c r="M10179" s="99"/>
      <c r="N10179" s="100"/>
      <c r="O10179" s="33"/>
    </row>
    <row r="10180" spans="2:15">
      <c r="B10180" s="32"/>
      <c r="C10180" s="29">
        <v>4</v>
      </c>
      <c r="D10180" s="98" t="s">
        <v>91</v>
      </c>
      <c r="E10180" s="99"/>
      <c r="F10180" s="99"/>
      <c r="G10180" s="99"/>
      <c r="H10180" s="99"/>
      <c r="I10180" s="99"/>
      <c r="J10180" s="99"/>
      <c r="K10180" s="99"/>
      <c r="L10180" s="99"/>
      <c r="M10180" s="99"/>
      <c r="N10180" s="100"/>
      <c r="O10180" s="33"/>
    </row>
    <row r="10181" spans="2:15">
      <c r="B10181" s="32"/>
      <c r="C10181" s="29">
        <v>5</v>
      </c>
      <c r="D10181" s="98" t="s">
        <v>92</v>
      </c>
      <c r="E10181" s="99"/>
      <c r="F10181" s="99"/>
      <c r="G10181" s="99"/>
      <c r="H10181" s="99"/>
      <c r="I10181" s="99"/>
      <c r="J10181" s="99"/>
      <c r="K10181" s="99"/>
      <c r="L10181" s="99"/>
      <c r="M10181" s="99"/>
      <c r="N10181" s="100"/>
      <c r="O10181" s="9"/>
    </row>
    <row r="10182" spans="2:15">
      <c r="B10182" s="32"/>
      <c r="C10182" s="28"/>
      <c r="D10182" s="13"/>
      <c r="E10182" s="35"/>
      <c r="F10182" s="35"/>
      <c r="G10182" s="35"/>
      <c r="H10182" s="35"/>
      <c r="I10182" s="35"/>
      <c r="J10182" s="35"/>
      <c r="K10182" s="35"/>
      <c r="L10182" s="35"/>
      <c r="M10182" s="35"/>
      <c r="N10182" s="35"/>
      <c r="O10182" s="9"/>
    </row>
    <row r="10183" spans="2:15">
      <c r="B10183" s="6" t="s">
        <v>93</v>
      </c>
      <c r="C10183" s="7" t="s">
        <v>94</v>
      </c>
      <c r="D10183" s="7"/>
      <c r="E10183" s="8" t="s">
        <v>3</v>
      </c>
      <c r="F10183" s="11"/>
      <c r="G10183" s="11"/>
      <c r="H10183" s="11"/>
      <c r="I10183" s="11"/>
      <c r="J10183" s="11"/>
      <c r="K10183" s="11"/>
      <c r="L10183" s="11"/>
      <c r="M10183" s="11"/>
      <c r="N10183" s="11"/>
      <c r="O10183" s="9"/>
    </row>
    <row r="10184" spans="2:15">
      <c r="B10184" s="14"/>
      <c r="C10184" s="31" t="s">
        <v>40</v>
      </c>
      <c r="D10184" s="95" t="s">
        <v>95</v>
      </c>
      <c r="E10184" s="96"/>
      <c r="F10184" s="96"/>
      <c r="G10184" s="96"/>
      <c r="H10184" s="97"/>
      <c r="I10184" s="95" t="s">
        <v>96</v>
      </c>
      <c r="J10184" s="96"/>
      <c r="K10184" s="97"/>
      <c r="L10184" s="95" t="s">
        <v>97</v>
      </c>
      <c r="M10184" s="96"/>
      <c r="N10184" s="97"/>
      <c r="O10184" s="5"/>
    </row>
    <row r="10185" spans="2:15">
      <c r="B10185" s="14"/>
      <c r="C10185" s="29">
        <v>1</v>
      </c>
      <c r="D10185" s="91" t="s">
        <v>16</v>
      </c>
      <c r="E10185" s="92"/>
      <c r="F10185" s="92"/>
      <c r="G10185" s="92"/>
      <c r="H10185" s="93"/>
      <c r="I10185" s="91" t="s">
        <v>99</v>
      </c>
      <c r="J10185" s="92"/>
      <c r="K10185" s="93"/>
      <c r="L10185" s="91" t="s">
        <v>100</v>
      </c>
      <c r="M10185" s="92"/>
      <c r="N10185" s="93"/>
      <c r="O10185" s="5"/>
    </row>
    <row r="10186" spans="2:15">
      <c r="B10186" s="14"/>
      <c r="C10186" s="29">
        <v>2</v>
      </c>
      <c r="D10186" s="91" t="s">
        <v>436</v>
      </c>
      <c r="E10186" s="92"/>
      <c r="F10186" s="92"/>
      <c r="G10186" s="92"/>
      <c r="H10186" s="93"/>
      <c r="I10186" s="91" t="s">
        <v>99</v>
      </c>
      <c r="J10186" s="92"/>
      <c r="K10186" s="93"/>
      <c r="L10186" s="91" t="s">
        <v>100</v>
      </c>
      <c r="M10186" s="92"/>
      <c r="N10186" s="93"/>
      <c r="O10186" s="5"/>
    </row>
    <row r="10187" spans="2:15">
      <c r="B10187" s="3"/>
      <c r="C10187" s="4"/>
      <c r="D10187" s="4"/>
      <c r="E10187" s="4"/>
      <c r="F10187" s="4"/>
      <c r="G10187" s="4"/>
      <c r="H10187" s="4"/>
      <c r="I10187" s="4"/>
      <c r="J10187" s="4"/>
      <c r="K10187" s="4"/>
      <c r="L10187" s="4"/>
      <c r="M10187" s="4"/>
      <c r="N10187" s="4"/>
      <c r="O10187" s="5"/>
    </row>
    <row r="10188" spans="2:15">
      <c r="B10188" s="6" t="s">
        <v>102</v>
      </c>
      <c r="C10188" s="7" t="s">
        <v>103</v>
      </c>
      <c r="D10188" s="7"/>
      <c r="E10188" s="7" t="s">
        <v>3</v>
      </c>
      <c r="F10188" s="7"/>
      <c r="G10188" s="7"/>
      <c r="H10188" s="7"/>
      <c r="I10188" s="11"/>
      <c r="J10188" s="11"/>
      <c r="K10188" s="11"/>
      <c r="L10188" s="11"/>
      <c r="M10188" s="11"/>
      <c r="N10188" s="11"/>
      <c r="O10188" s="9"/>
    </row>
    <row r="10189" spans="2:15">
      <c r="B10189" s="14"/>
      <c r="C10189" s="31" t="s">
        <v>40</v>
      </c>
      <c r="D10189" s="95" t="s">
        <v>104</v>
      </c>
      <c r="E10189" s="96"/>
      <c r="F10189" s="96"/>
      <c r="G10189" s="96"/>
      <c r="H10189" s="96"/>
      <c r="I10189" s="96"/>
      <c r="J10189" s="97"/>
      <c r="K10189" s="95" t="s">
        <v>105</v>
      </c>
      <c r="L10189" s="96"/>
      <c r="M10189" s="96"/>
      <c r="N10189" s="97"/>
      <c r="O10189" s="5"/>
    </row>
    <row r="10190" spans="2:15">
      <c r="B10190" s="6"/>
      <c r="C10190" s="29">
        <v>1</v>
      </c>
      <c r="D10190" s="91" t="s">
        <v>106</v>
      </c>
      <c r="E10190" s="92"/>
      <c r="F10190" s="92"/>
      <c r="G10190" s="92"/>
      <c r="H10190" s="92"/>
      <c r="I10190" s="92"/>
      <c r="J10190" s="93"/>
      <c r="K10190" s="91" t="s">
        <v>107</v>
      </c>
      <c r="L10190" s="92"/>
      <c r="M10190" s="92"/>
      <c r="N10190" s="93"/>
      <c r="O10190" s="9"/>
    </row>
    <row r="10191" spans="2:15">
      <c r="B10191" s="6"/>
      <c r="C10191" s="29">
        <v>2</v>
      </c>
      <c r="D10191" s="91" t="s">
        <v>108</v>
      </c>
      <c r="E10191" s="92"/>
      <c r="F10191" s="92"/>
      <c r="G10191" s="92"/>
      <c r="H10191" s="92"/>
      <c r="I10191" s="92"/>
      <c r="J10191" s="93"/>
      <c r="K10191" s="91" t="s">
        <v>109</v>
      </c>
      <c r="L10191" s="92"/>
      <c r="M10191" s="92"/>
      <c r="N10191" s="93"/>
      <c r="O10191" s="9"/>
    </row>
    <row r="10192" spans="2:15">
      <c r="B10192" s="6"/>
      <c r="C10192" s="29">
        <v>3</v>
      </c>
      <c r="D10192" s="91" t="s">
        <v>110</v>
      </c>
      <c r="E10192" s="92"/>
      <c r="F10192" s="92"/>
      <c r="G10192" s="92"/>
      <c r="H10192" s="92"/>
      <c r="I10192" s="92"/>
      <c r="J10192" s="93"/>
      <c r="K10192" s="91" t="s">
        <v>111</v>
      </c>
      <c r="L10192" s="92"/>
      <c r="M10192" s="92"/>
      <c r="N10192" s="93"/>
      <c r="O10192" s="9"/>
    </row>
    <row r="10193" spans="2:15">
      <c r="B10193" s="6"/>
      <c r="C10193" s="29">
        <v>4</v>
      </c>
      <c r="D10193" s="91" t="s">
        <v>112</v>
      </c>
      <c r="E10193" s="92"/>
      <c r="F10193" s="92"/>
      <c r="G10193" s="92"/>
      <c r="H10193" s="92"/>
      <c r="I10193" s="92"/>
      <c r="J10193" s="93"/>
      <c r="K10193" s="91" t="s">
        <v>113</v>
      </c>
      <c r="L10193" s="92"/>
      <c r="M10193" s="92"/>
      <c r="N10193" s="93"/>
      <c r="O10193" s="9"/>
    </row>
    <row r="10194" spans="2:15">
      <c r="B10194" s="6"/>
      <c r="C10194" s="29">
        <v>5</v>
      </c>
      <c r="D10194" s="91" t="s">
        <v>114</v>
      </c>
      <c r="E10194" s="92"/>
      <c r="F10194" s="92"/>
      <c r="G10194" s="92"/>
      <c r="H10194" s="92"/>
      <c r="I10194" s="92"/>
      <c r="J10194" s="93"/>
      <c r="K10194" s="91" t="s">
        <v>115</v>
      </c>
      <c r="L10194" s="92"/>
      <c r="M10194" s="92"/>
      <c r="N10194" s="93"/>
      <c r="O10194" s="9"/>
    </row>
    <row r="10195" spans="2:15">
      <c r="B10195" s="6"/>
      <c r="C10195" s="29">
        <v>6</v>
      </c>
      <c r="D10195" s="91" t="s">
        <v>116</v>
      </c>
      <c r="E10195" s="92"/>
      <c r="F10195" s="92"/>
      <c r="G10195" s="92"/>
      <c r="H10195" s="92"/>
      <c r="I10195" s="92"/>
      <c r="J10195" s="93"/>
      <c r="K10195" s="91" t="s">
        <v>117</v>
      </c>
      <c r="L10195" s="92"/>
      <c r="M10195" s="92"/>
      <c r="N10195" s="93"/>
      <c r="O10195" s="9"/>
    </row>
    <row r="10196" spans="2:15">
      <c r="B10196" s="6"/>
      <c r="C10196" s="29">
        <v>7</v>
      </c>
      <c r="D10196" s="91" t="s">
        <v>118</v>
      </c>
      <c r="E10196" s="92"/>
      <c r="F10196" s="92"/>
      <c r="G10196" s="92"/>
      <c r="H10196" s="92"/>
      <c r="I10196" s="92"/>
      <c r="J10196" s="93"/>
      <c r="K10196" s="91" t="s">
        <v>119</v>
      </c>
      <c r="L10196" s="92"/>
      <c r="M10196" s="92"/>
      <c r="N10196" s="93"/>
      <c r="O10196" s="9"/>
    </row>
    <row r="10197" spans="2:15">
      <c r="B10197" s="6"/>
      <c r="C10197" s="29">
        <v>8</v>
      </c>
      <c r="D10197" s="91" t="s">
        <v>120</v>
      </c>
      <c r="E10197" s="92"/>
      <c r="F10197" s="92"/>
      <c r="G10197" s="92"/>
      <c r="H10197" s="92"/>
      <c r="I10197" s="92"/>
      <c r="J10197" s="93"/>
      <c r="K10197" s="91" t="s">
        <v>121</v>
      </c>
      <c r="L10197" s="92"/>
      <c r="M10197" s="92"/>
      <c r="N10197" s="93"/>
      <c r="O10197" s="9"/>
    </row>
    <row r="10198" spans="2:15">
      <c r="B10198" s="6"/>
      <c r="C10198" s="29">
        <v>9</v>
      </c>
      <c r="D10198" s="91" t="s">
        <v>122</v>
      </c>
      <c r="E10198" s="92"/>
      <c r="F10198" s="92"/>
      <c r="G10198" s="92"/>
      <c r="H10198" s="92"/>
      <c r="I10198" s="92"/>
      <c r="J10198" s="93"/>
      <c r="K10198" s="91" t="s">
        <v>123</v>
      </c>
      <c r="L10198" s="92"/>
      <c r="M10198" s="92"/>
      <c r="N10198" s="93"/>
      <c r="O10198" s="9"/>
    </row>
    <row r="10199" spans="2:15">
      <c r="B10199" s="14"/>
      <c r="C10199" s="36"/>
      <c r="D10199" s="36"/>
      <c r="E10199" s="36"/>
      <c r="F10199" s="36"/>
      <c r="G10199" s="36"/>
      <c r="H10199" s="36"/>
      <c r="I10199" s="4"/>
      <c r="J10199" s="4"/>
      <c r="K10199" s="4"/>
      <c r="L10199" s="4"/>
      <c r="M10199" s="4"/>
      <c r="N10199" s="4"/>
      <c r="O10199" s="5"/>
    </row>
    <row r="10200" spans="2:15">
      <c r="B10200" s="6" t="s">
        <v>124</v>
      </c>
      <c r="C10200" s="94" t="s">
        <v>125</v>
      </c>
      <c r="D10200" s="94"/>
      <c r="E10200" s="11" t="s">
        <v>3</v>
      </c>
      <c r="F10200" s="11"/>
      <c r="G10200" s="11"/>
      <c r="H10200" s="11"/>
      <c r="I10200" s="11"/>
      <c r="J10200" s="11"/>
      <c r="K10200" s="11"/>
      <c r="L10200" s="11"/>
      <c r="M10200" s="11"/>
      <c r="N10200" s="11"/>
      <c r="O10200" s="9"/>
    </row>
    <row r="10201" spans="2:15">
      <c r="B10201" s="14"/>
      <c r="C10201" s="31" t="s">
        <v>40</v>
      </c>
      <c r="D10201" s="95" t="s">
        <v>126</v>
      </c>
      <c r="E10201" s="96"/>
      <c r="F10201" s="96"/>
      <c r="G10201" s="96"/>
      <c r="H10201" s="96"/>
      <c r="I10201" s="96"/>
      <c r="J10201" s="97"/>
      <c r="K10201" s="95" t="s">
        <v>127</v>
      </c>
      <c r="L10201" s="96"/>
      <c r="M10201" s="96"/>
      <c r="N10201" s="97"/>
      <c r="O10201" s="5"/>
    </row>
    <row r="10202" spans="2:15">
      <c r="B10202" s="6"/>
      <c r="C10202" s="29">
        <v>1</v>
      </c>
      <c r="D10202" s="91" t="s">
        <v>11</v>
      </c>
      <c r="E10202" s="92"/>
      <c r="F10202" s="92"/>
      <c r="G10202" s="92"/>
      <c r="H10202" s="92"/>
      <c r="I10202" s="92"/>
      <c r="J10202" s="93"/>
      <c r="K10202" s="91" t="s">
        <v>11</v>
      </c>
      <c r="L10202" s="92"/>
      <c r="M10202" s="92"/>
      <c r="N10202" s="93"/>
      <c r="O10202" s="9"/>
    </row>
    <row r="10203" spans="2:15">
      <c r="B10203" s="6"/>
      <c r="C10203" s="29">
        <v>2</v>
      </c>
      <c r="D10203" s="91" t="s">
        <v>11</v>
      </c>
      <c r="E10203" s="92"/>
      <c r="F10203" s="92"/>
      <c r="G10203" s="92"/>
      <c r="H10203" s="92"/>
      <c r="I10203" s="92"/>
      <c r="J10203" s="93"/>
      <c r="K10203" s="91" t="s">
        <v>11</v>
      </c>
      <c r="L10203" s="92"/>
      <c r="M10203" s="92"/>
      <c r="N10203" s="93"/>
      <c r="O10203" s="9"/>
    </row>
    <row r="10204" spans="2:15">
      <c r="B10204" s="3"/>
      <c r="C10204" s="4"/>
      <c r="D10204" s="4"/>
      <c r="E10204" s="4"/>
      <c r="F10204" s="30"/>
      <c r="G10204" s="30"/>
      <c r="H10204" s="30"/>
      <c r="I10204" s="30"/>
      <c r="J10204" s="30"/>
      <c r="K10204" s="30"/>
      <c r="L10204" s="30"/>
      <c r="M10204" s="30"/>
      <c r="N10204" s="30"/>
      <c r="O10204" s="5"/>
    </row>
    <row r="10205" spans="2:15">
      <c r="B10205" s="6" t="s">
        <v>128</v>
      </c>
      <c r="C10205" s="7" t="s">
        <v>129</v>
      </c>
      <c r="D10205" s="7"/>
      <c r="E10205" s="7" t="s">
        <v>3</v>
      </c>
      <c r="F10205" s="7"/>
      <c r="G10205" s="7"/>
      <c r="H10205" s="7"/>
      <c r="I10205" s="11"/>
      <c r="J10205" s="11"/>
      <c r="K10205" s="11"/>
      <c r="L10205" s="11"/>
      <c r="M10205" s="11"/>
      <c r="N10205" s="11"/>
      <c r="O10205" s="9"/>
    </row>
    <row r="10206" spans="2:15">
      <c r="B10206" s="32"/>
      <c r="C10206" s="7" t="s">
        <v>9</v>
      </c>
      <c r="D10206" s="38" t="s">
        <v>130</v>
      </c>
      <c r="E10206" s="38" t="s">
        <v>3</v>
      </c>
      <c r="F10206" s="88" t="s">
        <v>370</v>
      </c>
      <c r="G10206" s="88"/>
      <c r="H10206" s="87"/>
      <c r="I10206" s="87"/>
      <c r="J10206" s="87"/>
      <c r="K10206" s="87"/>
      <c r="L10206" s="87"/>
      <c r="M10206" s="87"/>
      <c r="N10206" s="87"/>
      <c r="O10206" s="9"/>
    </row>
    <row r="10207" spans="2:15">
      <c r="B10207" s="32"/>
      <c r="C10207" s="7" t="s">
        <v>12</v>
      </c>
      <c r="D10207" s="38" t="s">
        <v>132</v>
      </c>
      <c r="E10207" s="38" t="s">
        <v>3</v>
      </c>
      <c r="F10207" s="11" t="s">
        <v>133</v>
      </c>
      <c r="G10207" s="88" t="s">
        <v>134</v>
      </c>
      <c r="H10207" s="87"/>
      <c r="I10207" s="87"/>
      <c r="J10207" s="87"/>
      <c r="K10207" s="87"/>
      <c r="L10207" s="87"/>
      <c r="M10207" s="87"/>
      <c r="N10207" s="87"/>
      <c r="O10207" s="9"/>
    </row>
    <row r="10208" spans="2:15">
      <c r="B10208" s="32"/>
      <c r="C10208" s="7"/>
      <c r="D10208" s="38"/>
      <c r="E10208" s="38"/>
      <c r="F10208" s="11" t="s">
        <v>135</v>
      </c>
      <c r="G10208" s="87" t="s">
        <v>136</v>
      </c>
      <c r="H10208" s="87"/>
      <c r="I10208" s="87"/>
      <c r="J10208" s="87"/>
      <c r="K10208" s="87"/>
      <c r="L10208" s="87"/>
      <c r="M10208" s="87"/>
      <c r="N10208" s="87"/>
      <c r="O10208" s="9"/>
    </row>
    <row r="10209" spans="2:15">
      <c r="B10209" s="32"/>
      <c r="C10209" s="7"/>
      <c r="D10209" s="38"/>
      <c r="E10209" s="38"/>
      <c r="F10209" s="11" t="s">
        <v>137</v>
      </c>
      <c r="G10209" s="87" t="s">
        <v>138</v>
      </c>
      <c r="H10209" s="87"/>
      <c r="I10209" s="87"/>
      <c r="J10209" s="87"/>
      <c r="K10209" s="87"/>
      <c r="L10209" s="87"/>
      <c r="M10209" s="87"/>
      <c r="N10209" s="87"/>
      <c r="O10209" s="9"/>
    </row>
    <row r="10210" spans="2:15">
      <c r="B10210" s="32"/>
      <c r="C10210" s="7"/>
      <c r="D10210" s="38"/>
      <c r="E10210" s="38"/>
      <c r="F10210" s="11" t="s">
        <v>139</v>
      </c>
      <c r="G10210" s="87" t="s">
        <v>140</v>
      </c>
      <c r="H10210" s="87"/>
      <c r="I10210" s="87"/>
      <c r="J10210" s="87"/>
      <c r="K10210" s="87"/>
      <c r="L10210" s="87"/>
      <c r="M10210" s="87"/>
      <c r="N10210" s="87"/>
      <c r="O10210" s="9"/>
    </row>
    <row r="10211" spans="2:15">
      <c r="B10211" s="32"/>
      <c r="C10211" s="7" t="s">
        <v>14</v>
      </c>
      <c r="D10211" s="39" t="s">
        <v>141</v>
      </c>
      <c r="E10211" s="38" t="s">
        <v>3</v>
      </c>
      <c r="F10211" s="11" t="s">
        <v>144</v>
      </c>
      <c r="G10211" s="88" t="s">
        <v>145</v>
      </c>
      <c r="H10211" s="87"/>
      <c r="I10211" s="87"/>
      <c r="J10211" s="87"/>
      <c r="K10211" s="87"/>
      <c r="L10211" s="87"/>
      <c r="M10211" s="87"/>
      <c r="N10211" s="87"/>
      <c r="O10211" s="9"/>
    </row>
    <row r="10212" spans="2:15">
      <c r="B10212" s="32"/>
      <c r="C10212" s="7"/>
      <c r="D10212" s="39"/>
      <c r="E10212" s="38"/>
      <c r="F10212" s="11" t="s">
        <v>146</v>
      </c>
      <c r="G10212" s="86" t="s">
        <v>147</v>
      </c>
      <c r="H10212" s="87"/>
      <c r="I10212" s="87"/>
      <c r="J10212" s="87"/>
      <c r="K10212" s="87"/>
      <c r="L10212" s="87"/>
      <c r="M10212" s="87"/>
      <c r="N10212" s="87"/>
      <c r="O10212" s="9"/>
    </row>
    <row r="10213" spans="2:15">
      <c r="B10213" s="32"/>
      <c r="C10213" s="7"/>
      <c r="D10213" s="39"/>
      <c r="E10213" s="38"/>
      <c r="F10213" s="11" t="s">
        <v>148</v>
      </c>
      <c r="G10213" s="86" t="s">
        <v>149</v>
      </c>
      <c r="H10213" s="87"/>
      <c r="I10213" s="87"/>
      <c r="J10213" s="87"/>
      <c r="K10213" s="87"/>
      <c r="L10213" s="87"/>
      <c r="M10213" s="87"/>
      <c r="N10213" s="87"/>
      <c r="O10213" s="9"/>
    </row>
    <row r="10214" spans="2:15">
      <c r="B10214" s="32"/>
      <c r="C10214" s="7"/>
      <c r="D10214" s="39"/>
      <c r="E10214" s="38"/>
      <c r="F10214" s="11" t="s">
        <v>326</v>
      </c>
      <c r="G10214" s="86" t="s">
        <v>327</v>
      </c>
      <c r="H10214" s="87"/>
      <c r="I10214" s="87"/>
      <c r="J10214" s="87"/>
      <c r="K10214" s="87"/>
      <c r="L10214" s="87"/>
      <c r="M10214" s="87"/>
      <c r="N10214" s="87"/>
      <c r="O10214" s="9"/>
    </row>
    <row r="10215" spans="2:15">
      <c r="B10215" s="32"/>
      <c r="C10215" s="7" t="s">
        <v>17</v>
      </c>
      <c r="D10215" s="38" t="s">
        <v>150</v>
      </c>
      <c r="E10215" s="38" t="s">
        <v>3</v>
      </c>
      <c r="F10215" s="11" t="s">
        <v>151</v>
      </c>
      <c r="G10215" s="11" t="s">
        <v>3</v>
      </c>
      <c r="H10215" s="88" t="s">
        <v>152</v>
      </c>
      <c r="I10215" s="87"/>
      <c r="J10215" s="87"/>
      <c r="K10215" s="87"/>
      <c r="L10215" s="87"/>
      <c r="M10215" s="87"/>
      <c r="N10215" s="87"/>
      <c r="O10215" s="9"/>
    </row>
    <row r="10216" spans="2:15">
      <c r="B10216" s="32"/>
      <c r="C10216" s="7"/>
      <c r="D10216" s="38"/>
      <c r="E10216" s="38"/>
      <c r="F10216" s="11" t="s">
        <v>328</v>
      </c>
      <c r="G10216" s="11" t="s">
        <v>3</v>
      </c>
      <c r="H10216" s="11" t="s">
        <v>329</v>
      </c>
      <c r="I10216" s="40"/>
      <c r="J10216" s="40"/>
      <c r="K10216" s="40"/>
      <c r="L10216" s="40"/>
      <c r="M10216" s="40"/>
      <c r="N10216" s="40"/>
      <c r="O10216" s="9"/>
    </row>
    <row r="10217" spans="2:15">
      <c r="B10217" s="32"/>
      <c r="C10217" s="7" t="s">
        <v>20</v>
      </c>
      <c r="D10217" s="38" t="s">
        <v>155</v>
      </c>
      <c r="E10217" s="38" t="s">
        <v>3</v>
      </c>
      <c r="F10217" s="88" t="s">
        <v>156</v>
      </c>
      <c r="G10217" s="87"/>
      <c r="H10217" s="87"/>
      <c r="I10217" s="87"/>
      <c r="J10217" s="87"/>
      <c r="K10217" s="87"/>
      <c r="L10217" s="87"/>
      <c r="M10217" s="87"/>
      <c r="N10217" s="87"/>
      <c r="O10217" s="9"/>
    </row>
    <row r="10218" spans="2:15">
      <c r="B10218" s="32"/>
      <c r="C10218" s="7"/>
      <c r="D10218" s="38"/>
      <c r="E10218" s="38"/>
      <c r="F10218" s="88" t="s">
        <v>157</v>
      </c>
      <c r="G10218" s="87"/>
      <c r="H10218" s="87"/>
      <c r="I10218" s="87"/>
      <c r="J10218" s="87"/>
      <c r="K10218" s="87"/>
      <c r="L10218" s="87"/>
      <c r="M10218" s="87"/>
      <c r="N10218" s="87"/>
      <c r="O10218" s="9"/>
    </row>
    <row r="10219" spans="2:15">
      <c r="B10219" s="32"/>
      <c r="C10219" s="7"/>
      <c r="D10219" s="38"/>
      <c r="E10219" s="38"/>
      <c r="F10219" s="88" t="s">
        <v>158</v>
      </c>
      <c r="G10219" s="87"/>
      <c r="H10219" s="87"/>
      <c r="I10219" s="87"/>
      <c r="J10219" s="87"/>
      <c r="K10219" s="87"/>
      <c r="L10219" s="87"/>
      <c r="M10219" s="87"/>
      <c r="N10219" s="87"/>
      <c r="O10219" s="9"/>
    </row>
    <row r="10220" spans="2:15">
      <c r="B10220" s="32"/>
      <c r="C10220" s="7"/>
      <c r="D10220" s="38"/>
      <c r="E10220" s="38"/>
      <c r="F10220" s="88" t="s">
        <v>159</v>
      </c>
      <c r="G10220" s="87"/>
      <c r="H10220" s="87"/>
      <c r="I10220" s="87"/>
      <c r="J10220" s="87"/>
      <c r="K10220" s="87"/>
      <c r="L10220" s="87"/>
      <c r="M10220" s="87"/>
      <c r="N10220" s="87"/>
      <c r="O10220" s="9"/>
    </row>
    <row r="10221" spans="2:15">
      <c r="B10221" s="32"/>
      <c r="C10221" s="7"/>
      <c r="D10221" s="38"/>
      <c r="E10221" s="38"/>
      <c r="F10221" s="88" t="s">
        <v>160</v>
      </c>
      <c r="G10221" s="87"/>
      <c r="H10221" s="87"/>
      <c r="I10221" s="87"/>
      <c r="J10221" s="87"/>
      <c r="K10221" s="87"/>
      <c r="L10221" s="87"/>
      <c r="M10221" s="87"/>
      <c r="N10221" s="87"/>
      <c r="O10221" s="9"/>
    </row>
    <row r="10222" spans="2:15">
      <c r="B10222" s="32"/>
      <c r="C10222" s="7"/>
      <c r="D10222" s="38"/>
      <c r="E10222" s="38"/>
      <c r="F10222" s="88" t="s">
        <v>161</v>
      </c>
      <c r="G10222" s="87"/>
      <c r="H10222" s="87"/>
      <c r="I10222" s="87"/>
      <c r="J10222" s="87"/>
      <c r="K10222" s="87"/>
      <c r="L10222" s="87"/>
      <c r="M10222" s="87"/>
      <c r="N10222" s="87"/>
      <c r="O10222" s="9"/>
    </row>
    <row r="10223" spans="2:15">
      <c r="B10223" s="32"/>
      <c r="C10223" s="7" t="s">
        <v>22</v>
      </c>
      <c r="D10223" s="38" t="s">
        <v>162</v>
      </c>
      <c r="E10223" s="38" t="s">
        <v>3</v>
      </c>
      <c r="F10223" s="41" t="s">
        <v>163</v>
      </c>
      <c r="G10223" s="11"/>
      <c r="H10223" s="7" t="s">
        <v>164</v>
      </c>
      <c r="I10223" s="8"/>
      <c r="J10223" s="11" t="s">
        <v>165</v>
      </c>
      <c r="K10223" s="11"/>
      <c r="L10223" s="11"/>
      <c r="M10223" s="11"/>
      <c r="N10223" s="11"/>
      <c r="O10223" s="9"/>
    </row>
    <row r="10224" spans="2:15">
      <c r="B10224" s="32"/>
      <c r="C10224" s="7"/>
      <c r="D10224" s="38"/>
      <c r="E10224" s="42"/>
      <c r="F10224" s="41" t="s">
        <v>166</v>
      </c>
      <c r="G10224" s="28"/>
      <c r="H10224" s="7" t="s">
        <v>167</v>
      </c>
      <c r="I10224" s="43"/>
      <c r="J10224" s="7" t="s">
        <v>168</v>
      </c>
      <c r="K10224" s="11"/>
      <c r="L10224" s="11"/>
      <c r="M10224" s="11"/>
      <c r="N10224" s="11"/>
      <c r="O10224" s="9"/>
    </row>
    <row r="10225" spans="2:15">
      <c r="B10225" s="32"/>
      <c r="C10225" s="7"/>
      <c r="D10225" s="38"/>
      <c r="E10225" s="42"/>
      <c r="F10225" s="41" t="s">
        <v>169</v>
      </c>
      <c r="G10225" s="28"/>
      <c r="H10225" s="7" t="s">
        <v>170</v>
      </c>
      <c r="I10225" s="43"/>
      <c r="J10225" s="43" t="s">
        <v>168</v>
      </c>
      <c r="K10225" s="11"/>
      <c r="L10225" s="11"/>
      <c r="M10225" s="11"/>
      <c r="N10225" s="11"/>
      <c r="O10225" s="9"/>
    </row>
    <row r="10226" spans="2:15">
      <c r="B10226" s="32"/>
      <c r="C10226" s="7"/>
      <c r="D10226" s="38"/>
      <c r="E10226" s="42"/>
      <c r="F10226" s="41" t="s">
        <v>171</v>
      </c>
      <c r="G10226" s="28"/>
      <c r="H10226" s="7" t="s">
        <v>172</v>
      </c>
      <c r="I10226" s="43"/>
      <c r="J10226" s="43" t="s">
        <v>168</v>
      </c>
      <c r="K10226" s="11"/>
      <c r="L10226" s="11"/>
      <c r="M10226" s="11"/>
      <c r="N10226" s="11"/>
      <c r="O10226" s="9"/>
    </row>
    <row r="10227" spans="2:15">
      <c r="B10227" s="32"/>
      <c r="C10227" s="7"/>
      <c r="D10227" s="44"/>
      <c r="E10227" s="42"/>
      <c r="F10227" s="41" t="s">
        <v>173</v>
      </c>
      <c r="G10227" s="28"/>
      <c r="H10227" s="7" t="s">
        <v>174</v>
      </c>
      <c r="I10227" s="43"/>
      <c r="J10227" s="43" t="s">
        <v>168</v>
      </c>
      <c r="K10227" s="11"/>
      <c r="L10227" s="11"/>
      <c r="M10227" s="11"/>
      <c r="N10227" s="11"/>
      <c r="O10227" s="9"/>
    </row>
    <row r="10228" spans="2:15">
      <c r="B10228" s="32"/>
      <c r="C10228" s="7"/>
      <c r="D10228" s="44"/>
      <c r="E10228" s="42"/>
      <c r="F10228" s="41" t="s">
        <v>175</v>
      </c>
      <c r="G10228" s="28"/>
      <c r="H10228" s="7" t="s">
        <v>176</v>
      </c>
      <c r="I10228" s="43"/>
      <c r="J10228" s="43" t="s">
        <v>168</v>
      </c>
      <c r="K10228" s="11"/>
      <c r="L10228" s="11"/>
      <c r="M10228" s="11"/>
      <c r="N10228" s="11"/>
      <c r="O10228" s="9"/>
    </row>
    <row r="10229" spans="2:15">
      <c r="B10229" s="32"/>
      <c r="C10229" s="7" t="s">
        <v>24</v>
      </c>
      <c r="D10229" s="38" t="s">
        <v>177</v>
      </c>
      <c r="E10229" s="10"/>
      <c r="F10229" s="11" t="s">
        <v>178</v>
      </c>
      <c r="G10229" s="88" t="s">
        <v>179</v>
      </c>
      <c r="H10229" s="87"/>
      <c r="I10229" s="87"/>
      <c r="J10229" s="87"/>
      <c r="K10229" s="87"/>
      <c r="L10229" s="87"/>
      <c r="M10229" s="87"/>
      <c r="N10229" s="87"/>
      <c r="O10229" s="9"/>
    </row>
    <row r="10230" spans="2:15">
      <c r="B10230" s="32"/>
      <c r="C10230" s="11"/>
      <c r="D10230" s="44"/>
      <c r="E10230" s="44"/>
      <c r="F10230" s="28" t="s">
        <v>180</v>
      </c>
      <c r="G10230" s="88" t="s">
        <v>181</v>
      </c>
      <c r="H10230" s="87"/>
      <c r="I10230" s="87"/>
      <c r="J10230" s="87"/>
      <c r="K10230" s="87"/>
      <c r="L10230" s="87"/>
      <c r="M10230" s="87"/>
      <c r="N10230" s="87"/>
      <c r="O10230" s="9"/>
    </row>
    <row r="10231" spans="2:15">
      <c r="B10231" s="32"/>
      <c r="C10231" s="11"/>
      <c r="D10231" s="44"/>
      <c r="E10231" s="44"/>
      <c r="F10231" s="28" t="s">
        <v>182</v>
      </c>
      <c r="G10231" s="88" t="s">
        <v>183</v>
      </c>
      <c r="H10231" s="87"/>
      <c r="I10231" s="87"/>
      <c r="J10231" s="87"/>
      <c r="K10231" s="87"/>
      <c r="L10231" s="87"/>
      <c r="M10231" s="87"/>
      <c r="N10231" s="87"/>
      <c r="O10231" s="9"/>
    </row>
    <row r="10232" spans="2:15">
      <c r="B10232" s="32"/>
      <c r="C10232" s="11"/>
      <c r="D10232" s="44"/>
      <c r="E10232" s="44"/>
      <c r="F10232" s="28" t="s">
        <v>184</v>
      </c>
      <c r="G10232" s="88" t="s">
        <v>185</v>
      </c>
      <c r="H10232" s="88"/>
      <c r="I10232" s="88"/>
      <c r="J10232" s="88"/>
      <c r="K10232" s="88"/>
      <c r="L10232" s="88"/>
      <c r="M10232" s="88"/>
      <c r="N10232" s="88"/>
      <c r="O10232" s="9"/>
    </row>
    <row r="10233" spans="2:15">
      <c r="B10233" s="3"/>
      <c r="C10233" s="4"/>
      <c r="D10233" s="45"/>
      <c r="E10233" s="45"/>
      <c r="F10233" s="4"/>
      <c r="G10233" s="4"/>
      <c r="H10233" s="4"/>
      <c r="I10233" s="4"/>
      <c r="J10233" s="4"/>
      <c r="K10233" s="4"/>
      <c r="L10233" s="4"/>
      <c r="M10233" s="4"/>
      <c r="N10233" s="4"/>
      <c r="O10233" s="5"/>
    </row>
    <row r="10234" spans="2:15">
      <c r="B10234" s="6" t="s">
        <v>186</v>
      </c>
      <c r="C10234" s="89" t="s">
        <v>187</v>
      </c>
      <c r="D10234" s="90"/>
      <c r="E10234" s="7" t="s">
        <v>3</v>
      </c>
      <c r="F10234" s="7" t="s">
        <v>188</v>
      </c>
      <c r="G10234" s="7"/>
      <c r="H10234" s="10"/>
      <c r="I10234" s="7"/>
      <c r="J10234" s="11"/>
      <c r="K10234" s="11"/>
      <c r="L10234" s="11"/>
      <c r="M10234" s="11"/>
      <c r="N10234" s="11"/>
      <c r="O10234" s="9"/>
    </row>
    <row r="10235" spans="2:15">
      <c r="B10235" s="3"/>
      <c r="C10235" s="4"/>
      <c r="D10235" s="45"/>
      <c r="E10235" s="45"/>
      <c r="F10235" s="4"/>
      <c r="G10235" s="4"/>
      <c r="H10235" s="4"/>
      <c r="I10235" s="4"/>
      <c r="J10235" s="4"/>
      <c r="K10235" s="4"/>
      <c r="L10235" s="4"/>
      <c r="M10235" s="4"/>
      <c r="N10235" s="4"/>
      <c r="O10235" s="5"/>
    </row>
    <row r="10236" spans="2:15">
      <c r="B10236" s="6" t="s">
        <v>189</v>
      </c>
      <c r="C10236" s="7" t="s">
        <v>190</v>
      </c>
      <c r="D10236" s="7"/>
      <c r="E10236" s="38" t="s">
        <v>3</v>
      </c>
      <c r="F10236" s="28">
        <v>5</v>
      </c>
      <c r="G10236" s="11"/>
      <c r="H10236" s="11"/>
      <c r="I10236" s="11"/>
      <c r="J10236" s="7"/>
      <c r="K10236" s="11"/>
      <c r="L10236" s="11"/>
      <c r="M10236" s="11"/>
      <c r="N10236" s="11"/>
      <c r="O10236" s="9"/>
    </row>
    <row r="10237" spans="2:15">
      <c r="B10237" s="46"/>
      <c r="C10237" s="47"/>
      <c r="D10237" s="48"/>
      <c r="E10237" s="48"/>
      <c r="F10237" s="49"/>
      <c r="G10237" s="49"/>
      <c r="H10237" s="49"/>
      <c r="I10237" s="49"/>
      <c r="J10237" s="49"/>
      <c r="K10237" s="49"/>
      <c r="L10237" s="49"/>
      <c r="M10237" s="49"/>
      <c r="N10237" s="49"/>
      <c r="O10237" s="50"/>
    </row>
    <row r="10242" spans="11:11">
      <c r="K10242" s="55" t="s">
        <v>98</v>
      </c>
    </row>
    <row r="10243" spans="11:11">
      <c r="K10243" s="56" t="s">
        <v>644</v>
      </c>
    </row>
    <row r="10244" spans="11:11">
      <c r="K10244" s="58"/>
    </row>
    <row r="10245" spans="11:11">
      <c r="K10245" s="58"/>
    </row>
    <row r="10246" spans="11:11">
      <c r="K10246" s="58"/>
    </row>
    <row r="10247" spans="11:11">
      <c r="K10247" s="84" t="s">
        <v>645</v>
      </c>
    </row>
    <row r="10248" spans="11:11">
      <c r="K10248" s="57" t="s">
        <v>646</v>
      </c>
    </row>
    <row r="10333" spans="2:15">
      <c r="B10333" s="120" t="s">
        <v>0</v>
      </c>
      <c r="C10333" s="121"/>
      <c r="D10333" s="121"/>
      <c r="E10333" s="121"/>
      <c r="F10333" s="121"/>
      <c r="G10333" s="121"/>
      <c r="H10333" s="121"/>
      <c r="I10333" s="121"/>
      <c r="J10333" s="121"/>
      <c r="K10333" s="121"/>
      <c r="L10333" s="121"/>
      <c r="M10333" s="121"/>
      <c r="N10333" s="121"/>
      <c r="O10333" s="1"/>
    </row>
    <row r="10334" spans="2:15">
      <c r="B10334" s="3"/>
      <c r="C10334" s="4"/>
      <c r="D10334" s="4"/>
      <c r="E10334" s="4"/>
      <c r="F10334" s="4"/>
      <c r="G10334" s="4"/>
      <c r="H10334" s="4"/>
      <c r="I10334" s="4"/>
      <c r="J10334" s="4"/>
      <c r="K10334" s="4"/>
      <c r="L10334" s="4"/>
      <c r="M10334" s="4"/>
      <c r="N10334" s="4"/>
      <c r="O10334" s="5"/>
    </row>
    <row r="10335" spans="2:15">
      <c r="B10335" s="6" t="s">
        <v>1</v>
      </c>
      <c r="C10335" s="7" t="s">
        <v>2</v>
      </c>
      <c r="D10335" s="7"/>
      <c r="E10335" s="8" t="s">
        <v>3</v>
      </c>
      <c r="F10335" s="94" t="s">
        <v>324</v>
      </c>
      <c r="G10335" s="94"/>
      <c r="H10335" s="94"/>
      <c r="I10335" s="94"/>
      <c r="J10335" s="94"/>
      <c r="K10335" s="94"/>
      <c r="L10335" s="94"/>
      <c r="M10335" s="94"/>
      <c r="N10335" s="94"/>
      <c r="O10335" s="9"/>
    </row>
    <row r="10336" spans="2:15">
      <c r="B10336" s="6"/>
      <c r="C10336" s="7"/>
      <c r="D10336" s="7"/>
      <c r="E10336" s="8"/>
      <c r="F10336" s="7"/>
      <c r="G10336" s="7"/>
      <c r="H10336" s="7"/>
      <c r="I10336" s="7"/>
      <c r="J10336" s="7"/>
      <c r="K10336" s="7"/>
      <c r="L10336" s="7"/>
      <c r="M10336" s="7"/>
      <c r="N10336" s="7"/>
      <c r="O10336" s="9"/>
    </row>
    <row r="10337" spans="2:15">
      <c r="B10337" s="6" t="s">
        <v>4</v>
      </c>
      <c r="C10337" s="7" t="s">
        <v>5</v>
      </c>
      <c r="D10337" s="7"/>
      <c r="E10337" s="8" t="s">
        <v>3</v>
      </c>
      <c r="F10337" s="94" t="s">
        <v>11</v>
      </c>
      <c r="G10337" s="94"/>
      <c r="H10337" s="94"/>
      <c r="I10337" s="94"/>
      <c r="J10337" s="94"/>
      <c r="K10337" s="94"/>
      <c r="L10337" s="94"/>
      <c r="M10337" s="94"/>
      <c r="N10337" s="94"/>
      <c r="O10337" s="9"/>
    </row>
    <row r="10338" spans="2:15">
      <c r="B10338" s="6"/>
      <c r="C10338" s="7"/>
      <c r="D10338" s="7"/>
      <c r="E10338" s="8"/>
      <c r="F10338" s="7"/>
      <c r="G10338" s="7"/>
      <c r="H10338" s="7"/>
      <c r="I10338" s="7"/>
      <c r="J10338" s="7"/>
      <c r="K10338" s="7"/>
      <c r="L10338" s="7"/>
      <c r="M10338" s="7"/>
      <c r="N10338" s="7"/>
      <c r="O10338" s="9"/>
    </row>
    <row r="10339" spans="2:15">
      <c r="B10339" s="6" t="s">
        <v>6</v>
      </c>
      <c r="C10339" s="7" t="s">
        <v>7</v>
      </c>
      <c r="D10339" s="7"/>
      <c r="E10339" s="8" t="s">
        <v>3</v>
      </c>
      <c r="F10339" s="94" t="s">
        <v>307</v>
      </c>
      <c r="G10339" s="94"/>
      <c r="H10339" s="94"/>
      <c r="I10339" s="94"/>
      <c r="J10339" s="94"/>
      <c r="K10339" s="94"/>
      <c r="L10339" s="94"/>
      <c r="M10339" s="94"/>
      <c r="N10339" s="94"/>
      <c r="O10339" s="9"/>
    </row>
    <row r="10340" spans="2:15">
      <c r="B10340" s="6"/>
      <c r="C10340" s="7" t="s">
        <v>9</v>
      </c>
      <c r="D10340" s="11" t="s">
        <v>10</v>
      </c>
      <c r="E10340" s="8" t="s">
        <v>3</v>
      </c>
      <c r="F10340" s="94" t="s">
        <v>11</v>
      </c>
      <c r="G10340" s="94"/>
      <c r="H10340" s="94"/>
      <c r="I10340" s="94"/>
      <c r="J10340" s="94"/>
      <c r="K10340" s="94"/>
      <c r="L10340" s="94"/>
      <c r="M10340" s="94"/>
      <c r="N10340" s="94"/>
      <c r="O10340" s="9"/>
    </row>
    <row r="10341" spans="2:15">
      <c r="B10341" s="6"/>
      <c r="C10341" s="7" t="s">
        <v>12</v>
      </c>
      <c r="D10341" s="11" t="s">
        <v>13</v>
      </c>
      <c r="E10341" s="8" t="s">
        <v>3</v>
      </c>
      <c r="F10341" s="94" t="s">
        <v>11</v>
      </c>
      <c r="G10341" s="94"/>
      <c r="H10341" s="94"/>
      <c r="I10341" s="94"/>
      <c r="J10341" s="94"/>
      <c r="K10341" s="94"/>
      <c r="L10341" s="94"/>
      <c r="M10341" s="94"/>
      <c r="N10341" s="94"/>
      <c r="O10341" s="9"/>
    </row>
    <row r="10342" spans="2:15">
      <c r="B10342" s="6"/>
      <c r="C10342" s="7" t="s">
        <v>14</v>
      </c>
      <c r="D10342" s="11" t="s">
        <v>15</v>
      </c>
      <c r="E10342" s="8" t="s">
        <v>3</v>
      </c>
      <c r="F10342" s="94" t="s">
        <v>551</v>
      </c>
      <c r="G10342" s="94"/>
      <c r="H10342" s="94"/>
      <c r="I10342" s="94"/>
      <c r="J10342" s="94"/>
      <c r="K10342" s="94"/>
      <c r="L10342" s="94"/>
      <c r="M10342" s="94"/>
      <c r="N10342" s="94"/>
      <c r="O10342" s="9"/>
    </row>
    <row r="10343" spans="2:15">
      <c r="B10343" s="6"/>
      <c r="C10343" s="7" t="s">
        <v>17</v>
      </c>
      <c r="D10343" s="11" t="s">
        <v>18</v>
      </c>
      <c r="E10343" s="8" t="s">
        <v>3</v>
      </c>
      <c r="F10343" s="94" t="s">
        <v>11</v>
      </c>
      <c r="G10343" s="94"/>
      <c r="H10343" s="94"/>
      <c r="I10343" s="94"/>
      <c r="J10343" s="94"/>
      <c r="K10343" s="94"/>
      <c r="L10343" s="94"/>
      <c r="M10343" s="94"/>
      <c r="N10343" s="94"/>
      <c r="O10343" s="9"/>
    </row>
    <row r="10344" spans="2:15">
      <c r="B10344" s="6"/>
      <c r="C10344" s="7" t="s">
        <v>20</v>
      </c>
      <c r="D10344" s="11" t="s">
        <v>21</v>
      </c>
      <c r="E10344" s="8" t="s">
        <v>3</v>
      </c>
      <c r="F10344" s="94" t="s">
        <v>11</v>
      </c>
      <c r="G10344" s="94"/>
      <c r="H10344" s="94"/>
      <c r="I10344" s="94"/>
      <c r="J10344" s="94"/>
      <c r="K10344" s="94"/>
      <c r="L10344" s="94"/>
      <c r="M10344" s="94"/>
      <c r="N10344" s="94"/>
      <c r="O10344" s="9"/>
    </row>
    <row r="10345" spans="2:15">
      <c r="B10345" s="6"/>
      <c r="C10345" s="7" t="s">
        <v>22</v>
      </c>
      <c r="D10345" s="11" t="s">
        <v>23</v>
      </c>
      <c r="E10345" s="8" t="s">
        <v>3</v>
      </c>
      <c r="F10345" s="112" t="s">
        <v>11</v>
      </c>
      <c r="G10345" s="112"/>
      <c r="H10345" s="112"/>
      <c r="I10345" s="94"/>
      <c r="J10345" s="94"/>
      <c r="K10345" s="94"/>
      <c r="L10345" s="94"/>
      <c r="M10345" s="94"/>
      <c r="N10345" s="94"/>
      <c r="O10345" s="9"/>
    </row>
    <row r="10346" spans="2:15">
      <c r="B10346" s="6"/>
      <c r="C10346" s="7" t="s">
        <v>24</v>
      </c>
      <c r="D10346" s="11" t="s">
        <v>25</v>
      </c>
      <c r="E10346" s="8" t="s">
        <v>3</v>
      </c>
      <c r="F10346" s="112" t="s">
        <v>11</v>
      </c>
      <c r="G10346" s="112"/>
      <c r="H10346" s="112"/>
      <c r="I10346" s="94"/>
      <c r="J10346" s="94"/>
      <c r="K10346" s="94"/>
      <c r="L10346" s="94"/>
      <c r="M10346" s="94"/>
      <c r="N10346" s="94"/>
      <c r="O10346" s="9"/>
    </row>
    <row r="10347" spans="2:15">
      <c r="B10347" s="6"/>
      <c r="C10347" s="7"/>
      <c r="D10347" s="11"/>
      <c r="E10347" s="8"/>
      <c r="F10347" s="12"/>
      <c r="G10347" s="12"/>
      <c r="H10347" s="12"/>
      <c r="I10347" s="7"/>
      <c r="J10347" s="7"/>
      <c r="K10347" s="7"/>
      <c r="L10347" s="7"/>
      <c r="M10347" s="7"/>
      <c r="N10347" s="7"/>
      <c r="O10347" s="9"/>
    </row>
    <row r="10348" spans="2:15" ht="50.4" customHeight="1">
      <c r="B10348" s="6" t="s">
        <v>26</v>
      </c>
      <c r="C10348" s="7" t="s">
        <v>27</v>
      </c>
      <c r="D10348" s="7"/>
      <c r="E10348" s="8" t="s">
        <v>3</v>
      </c>
      <c r="F10348" s="89" t="s">
        <v>552</v>
      </c>
      <c r="G10348" s="89"/>
      <c r="H10348" s="89"/>
      <c r="I10348" s="89"/>
      <c r="J10348" s="89"/>
      <c r="K10348" s="89"/>
      <c r="L10348" s="89"/>
      <c r="M10348" s="89"/>
      <c r="N10348" s="89"/>
      <c r="O10348" s="9"/>
    </row>
    <row r="10349" spans="2:15">
      <c r="B10349" s="6"/>
      <c r="C10349" s="7"/>
      <c r="D10349" s="7"/>
      <c r="E10349" s="8"/>
      <c r="F10349" s="13"/>
      <c r="G10349" s="13"/>
      <c r="H10349" s="13"/>
      <c r="I10349" s="13"/>
      <c r="J10349" s="13"/>
      <c r="K10349" s="13"/>
      <c r="L10349" s="13"/>
      <c r="M10349" s="13"/>
      <c r="N10349" s="13"/>
      <c r="O10349" s="9"/>
    </row>
    <row r="10350" spans="2:15">
      <c r="B10350" s="6" t="s">
        <v>28</v>
      </c>
      <c r="C10350" s="7" t="s">
        <v>29</v>
      </c>
      <c r="D10350" s="7"/>
      <c r="E10350" s="8" t="s">
        <v>3</v>
      </c>
      <c r="F10350" s="113"/>
      <c r="G10350" s="113"/>
      <c r="H10350" s="113"/>
      <c r="I10350" s="113"/>
      <c r="J10350" s="113"/>
      <c r="K10350" s="113"/>
      <c r="L10350" s="113"/>
      <c r="M10350" s="113"/>
      <c r="N10350" s="113"/>
      <c r="O10350" s="9"/>
    </row>
    <row r="10351" spans="2:15">
      <c r="B10351" s="6"/>
      <c r="C10351" s="7" t="s">
        <v>9</v>
      </c>
      <c r="D10351" s="11" t="s">
        <v>30</v>
      </c>
      <c r="E10351" s="8" t="s">
        <v>31</v>
      </c>
      <c r="F10351" s="88" t="s">
        <v>264</v>
      </c>
      <c r="G10351" s="88"/>
      <c r="H10351" s="88"/>
      <c r="I10351" s="88"/>
      <c r="J10351" s="88"/>
      <c r="K10351" s="88"/>
      <c r="L10351" s="88"/>
      <c r="M10351" s="88"/>
      <c r="N10351" s="88"/>
      <c r="O10351" s="9"/>
    </row>
    <row r="10352" spans="2:15">
      <c r="B10352" s="6"/>
      <c r="C10352" s="7" t="s">
        <v>12</v>
      </c>
      <c r="D10352" s="11" t="s">
        <v>32</v>
      </c>
      <c r="E10352" s="8" t="s">
        <v>3</v>
      </c>
      <c r="F10352" s="7" t="s">
        <v>33</v>
      </c>
      <c r="G10352" s="7" t="s">
        <v>352</v>
      </c>
      <c r="H10352" s="7"/>
      <c r="I10352" s="7"/>
      <c r="J10352" s="7"/>
      <c r="K10352" s="7"/>
      <c r="L10352" s="7"/>
      <c r="M10352" s="7"/>
      <c r="N10352" s="7"/>
      <c r="O10352" s="9"/>
    </row>
    <row r="10353" spans="2:15">
      <c r="B10353" s="6"/>
      <c r="C10353" s="7"/>
      <c r="D10353" s="11"/>
      <c r="E10353" s="8"/>
      <c r="F10353" s="7" t="s">
        <v>34</v>
      </c>
      <c r="G10353" s="7" t="s">
        <v>353</v>
      </c>
      <c r="H10353" s="7"/>
      <c r="I10353" s="7"/>
      <c r="J10353" s="7"/>
      <c r="K10353" s="7"/>
      <c r="L10353" s="7"/>
      <c r="M10353" s="7"/>
      <c r="N10353" s="7"/>
      <c r="O10353" s="9"/>
    </row>
    <row r="10354" spans="2:15">
      <c r="B10354" s="6"/>
      <c r="C10354" s="7"/>
      <c r="D10354" s="11"/>
      <c r="E10354" s="8"/>
      <c r="F10354" s="7" t="s">
        <v>6</v>
      </c>
      <c r="G10354" s="7" t="s">
        <v>36</v>
      </c>
      <c r="H10354" s="7"/>
      <c r="I10354" s="7"/>
      <c r="J10354" s="7"/>
      <c r="K10354" s="7"/>
      <c r="L10354" s="7"/>
      <c r="M10354" s="7"/>
      <c r="N10354" s="7"/>
      <c r="O10354" s="9"/>
    </row>
    <row r="10355" spans="2:15">
      <c r="B10355" s="6"/>
      <c r="C10355" s="7" t="s">
        <v>14</v>
      </c>
      <c r="D10355" s="11" t="s">
        <v>37</v>
      </c>
      <c r="E10355" s="8" t="s">
        <v>3</v>
      </c>
      <c r="F10355" s="88"/>
      <c r="G10355" s="88"/>
      <c r="H10355" s="88"/>
      <c r="I10355" s="88"/>
      <c r="J10355" s="88"/>
      <c r="K10355" s="88"/>
      <c r="L10355" s="88"/>
      <c r="M10355" s="88"/>
      <c r="N10355" s="88"/>
      <c r="O10355" s="9"/>
    </row>
    <row r="10356" spans="2:15">
      <c r="B10356" s="6"/>
      <c r="C10356" s="7"/>
      <c r="D10356" s="11"/>
      <c r="E10356" s="8"/>
      <c r="F10356" s="13"/>
      <c r="G10356" s="13"/>
      <c r="H10356" s="13"/>
      <c r="I10356" s="13"/>
      <c r="J10356" s="13"/>
      <c r="K10356" s="13"/>
      <c r="L10356" s="13"/>
      <c r="M10356" s="13"/>
      <c r="N10356" s="13"/>
      <c r="O10356" s="9"/>
    </row>
    <row r="10357" spans="2:15">
      <c r="B10357" s="6" t="s">
        <v>38</v>
      </c>
      <c r="C10357" s="7" t="s">
        <v>39</v>
      </c>
      <c r="D10357" s="7"/>
      <c r="E10357" s="11" t="s">
        <v>3</v>
      </c>
      <c r="F10357" s="11"/>
      <c r="G10357" s="11"/>
      <c r="H10357" s="11"/>
      <c r="I10357" s="11"/>
      <c r="J10357" s="11"/>
      <c r="K10357" s="11"/>
      <c r="L10357" s="11"/>
      <c r="M10357" s="11"/>
      <c r="N10357" s="11"/>
      <c r="O10357" s="9"/>
    </row>
    <row r="10358" spans="2:15" ht="46.8">
      <c r="B10358" s="14"/>
      <c r="C10358" s="15" t="s">
        <v>40</v>
      </c>
      <c r="D10358" s="105" t="s">
        <v>41</v>
      </c>
      <c r="E10358" s="106"/>
      <c r="F10358" s="106"/>
      <c r="G10358" s="106"/>
      <c r="H10358" s="106"/>
      <c r="I10358" s="107"/>
      <c r="J10358" s="16" t="s">
        <v>42</v>
      </c>
      <c r="K10358" s="16" t="s">
        <v>43</v>
      </c>
      <c r="L10358" s="16" t="s">
        <v>44</v>
      </c>
      <c r="M10358" s="16" t="s">
        <v>45</v>
      </c>
      <c r="N10358" s="16" t="s">
        <v>46</v>
      </c>
      <c r="O10358" s="5"/>
    </row>
    <row r="10359" spans="2:15" ht="51.6" customHeight="1">
      <c r="B10359" s="6"/>
      <c r="C10359" s="64">
        <v>1</v>
      </c>
      <c r="D10359" s="114" t="s">
        <v>553</v>
      </c>
      <c r="E10359" s="115"/>
      <c r="F10359" s="116"/>
      <c r="G10359" s="116"/>
      <c r="H10359" s="116"/>
      <c r="I10359" s="117"/>
      <c r="J10359" s="75" t="s">
        <v>266</v>
      </c>
      <c r="K10359" s="18">
        <v>48</v>
      </c>
      <c r="L10359" s="19">
        <v>5</v>
      </c>
      <c r="M10359" s="24">
        <f>K10359*L10359</f>
        <v>240</v>
      </c>
      <c r="N10359" s="21">
        <f>M10359/1250</f>
        <v>0.192</v>
      </c>
      <c r="O10359" s="9"/>
    </row>
    <row r="10360" spans="2:15" ht="34.950000000000003" customHeight="1">
      <c r="B10360" s="6"/>
      <c r="C10360" s="64">
        <v>2</v>
      </c>
      <c r="D10360" s="114" t="s">
        <v>554</v>
      </c>
      <c r="E10360" s="115"/>
      <c r="F10360" s="116"/>
      <c r="G10360" s="116"/>
      <c r="H10360" s="116"/>
      <c r="I10360" s="117"/>
      <c r="J10360" s="76" t="s">
        <v>47</v>
      </c>
      <c r="K10360" s="18">
        <v>48</v>
      </c>
      <c r="L10360" s="19">
        <v>5</v>
      </c>
      <c r="M10360" s="20">
        <f t="shared" ref="M10360:M10364" si="137">K10360*L10360</f>
        <v>240</v>
      </c>
      <c r="N10360" s="21">
        <f t="shared" ref="N10360:N10364" si="138">M10360/1250</f>
        <v>0.192</v>
      </c>
      <c r="O10360" s="9"/>
    </row>
    <row r="10361" spans="2:15" ht="34.950000000000003" customHeight="1">
      <c r="B10361" s="6"/>
      <c r="C10361" s="64">
        <v>3</v>
      </c>
      <c r="D10361" s="114" t="s">
        <v>555</v>
      </c>
      <c r="E10361" s="115"/>
      <c r="F10361" s="116"/>
      <c r="G10361" s="116"/>
      <c r="H10361" s="116"/>
      <c r="I10361" s="117"/>
      <c r="J10361" s="76" t="s">
        <v>47</v>
      </c>
      <c r="K10361" s="18">
        <v>48</v>
      </c>
      <c r="L10361" s="19">
        <v>5</v>
      </c>
      <c r="M10361" s="20">
        <f t="shared" si="137"/>
        <v>240</v>
      </c>
      <c r="N10361" s="21">
        <f t="shared" si="138"/>
        <v>0.192</v>
      </c>
      <c r="O10361" s="9"/>
    </row>
    <row r="10362" spans="2:15" ht="46.2" customHeight="1">
      <c r="B10362" s="6"/>
      <c r="C10362" s="64">
        <v>4</v>
      </c>
      <c r="D10362" s="114" t="s">
        <v>556</v>
      </c>
      <c r="E10362" s="115"/>
      <c r="F10362" s="116"/>
      <c r="G10362" s="116"/>
      <c r="H10362" s="116"/>
      <c r="I10362" s="117"/>
      <c r="J10362" s="76" t="s">
        <v>47</v>
      </c>
      <c r="K10362" s="18">
        <v>48</v>
      </c>
      <c r="L10362" s="19">
        <v>5</v>
      </c>
      <c r="M10362" s="20">
        <f t="shared" si="137"/>
        <v>240</v>
      </c>
      <c r="N10362" s="21">
        <f t="shared" si="138"/>
        <v>0.192</v>
      </c>
      <c r="O10362" s="9"/>
    </row>
    <row r="10363" spans="2:15" ht="34.950000000000003" customHeight="1">
      <c r="B10363" s="6"/>
      <c r="C10363" s="64">
        <v>5</v>
      </c>
      <c r="D10363" s="114" t="s">
        <v>557</v>
      </c>
      <c r="E10363" s="115"/>
      <c r="F10363" s="116"/>
      <c r="G10363" s="116"/>
      <c r="H10363" s="116"/>
      <c r="I10363" s="117"/>
      <c r="J10363" s="76" t="s">
        <v>47</v>
      </c>
      <c r="K10363" s="18">
        <v>48</v>
      </c>
      <c r="L10363" s="19">
        <v>3</v>
      </c>
      <c r="M10363" s="20">
        <f t="shared" si="137"/>
        <v>144</v>
      </c>
      <c r="N10363" s="21">
        <f t="shared" si="138"/>
        <v>0.1152</v>
      </c>
      <c r="O10363" s="9"/>
    </row>
    <row r="10364" spans="2:15" ht="34.950000000000003" customHeight="1">
      <c r="B10364" s="6"/>
      <c r="C10364" s="64">
        <v>6</v>
      </c>
      <c r="D10364" s="114" t="s">
        <v>558</v>
      </c>
      <c r="E10364" s="115"/>
      <c r="F10364" s="116"/>
      <c r="G10364" s="116"/>
      <c r="H10364" s="116"/>
      <c r="I10364" s="117"/>
      <c r="J10364" s="76" t="s">
        <v>47</v>
      </c>
      <c r="K10364" s="18">
        <v>48</v>
      </c>
      <c r="L10364" s="19">
        <v>3</v>
      </c>
      <c r="M10364" s="20">
        <f t="shared" si="137"/>
        <v>144</v>
      </c>
      <c r="N10364" s="21">
        <f t="shared" si="138"/>
        <v>0.1152</v>
      </c>
      <c r="O10364" s="9"/>
    </row>
    <row r="10365" spans="2:15" ht="34.950000000000003" customHeight="1">
      <c r="B10365" s="6"/>
      <c r="C10365" s="64">
        <v>7</v>
      </c>
      <c r="D10365" s="171" t="s">
        <v>559</v>
      </c>
      <c r="E10365" s="172"/>
      <c r="F10365" s="172"/>
      <c r="G10365" s="172"/>
      <c r="H10365" s="172"/>
      <c r="I10365" s="173"/>
      <c r="J10365" s="77" t="s">
        <v>47</v>
      </c>
      <c r="K10365" s="18">
        <v>48</v>
      </c>
      <c r="L10365" s="19">
        <v>3</v>
      </c>
      <c r="M10365" s="20">
        <f t="shared" ref="M10365:M10366" si="139">K10365*L10365</f>
        <v>144</v>
      </c>
      <c r="N10365" s="21">
        <f t="shared" ref="N10365:N10366" si="140">M10365/1250</f>
        <v>0.1152</v>
      </c>
      <c r="O10365" s="9"/>
    </row>
    <row r="10366" spans="2:15" ht="48.6" customHeight="1">
      <c r="B10366" s="6"/>
      <c r="C10366" s="64">
        <v>8</v>
      </c>
      <c r="D10366" s="134" t="s">
        <v>560</v>
      </c>
      <c r="E10366" s="135"/>
      <c r="F10366" s="135"/>
      <c r="G10366" s="135"/>
      <c r="H10366" s="135"/>
      <c r="I10366" s="136"/>
      <c r="J10366" s="76" t="s">
        <v>266</v>
      </c>
      <c r="K10366" s="18">
        <v>48</v>
      </c>
      <c r="L10366" s="19">
        <v>3</v>
      </c>
      <c r="M10366" s="20">
        <f t="shared" si="139"/>
        <v>144</v>
      </c>
      <c r="N10366" s="21">
        <f t="shared" si="140"/>
        <v>0.1152</v>
      </c>
      <c r="O10366" s="9"/>
    </row>
    <row r="10367" spans="2:15">
      <c r="B10367" s="14"/>
      <c r="C10367" s="118" t="s">
        <v>48</v>
      </c>
      <c r="D10367" s="119"/>
      <c r="E10367" s="119"/>
      <c r="F10367" s="119"/>
      <c r="G10367" s="119"/>
      <c r="H10367" s="119"/>
      <c r="I10367" s="119"/>
      <c r="J10367" s="119"/>
      <c r="K10367" s="119"/>
      <c r="L10367" s="119"/>
      <c r="M10367" s="25">
        <f>SUM(M10359:M10366)</f>
        <v>1536</v>
      </c>
      <c r="N10367" s="26">
        <f>SUM(N10359:N10366)</f>
        <v>1.2287999999999999</v>
      </c>
      <c r="O10367" s="5"/>
    </row>
    <row r="10368" spans="2:15">
      <c r="B10368" s="14"/>
      <c r="C10368" s="118" t="s">
        <v>49</v>
      </c>
      <c r="D10368" s="119"/>
      <c r="E10368" s="119"/>
      <c r="F10368" s="119"/>
      <c r="G10368" s="119"/>
      <c r="H10368" s="119"/>
      <c r="I10368" s="119"/>
      <c r="J10368" s="119"/>
      <c r="K10368" s="119"/>
      <c r="L10368" s="119"/>
      <c r="M10368" s="119"/>
      <c r="N10368" s="27" t="str">
        <f>ROUND(N10367,0)&amp;" Orang"</f>
        <v>1 Orang</v>
      </c>
      <c r="O10368" s="5"/>
    </row>
    <row r="10369" spans="2:15">
      <c r="B10369" s="14"/>
      <c r="C10369" s="4"/>
      <c r="D10369" s="4"/>
      <c r="E10369" s="4"/>
      <c r="F10369" s="4"/>
      <c r="G10369" s="4"/>
      <c r="H10369" s="4"/>
      <c r="I10369" s="4"/>
      <c r="J10369" s="4"/>
      <c r="K10369" s="4"/>
      <c r="L10369" s="4"/>
      <c r="M10369" s="4"/>
      <c r="N10369" s="4"/>
      <c r="O10369" s="5"/>
    </row>
    <row r="10370" spans="2:15">
      <c r="B10370" s="6" t="s">
        <v>50</v>
      </c>
      <c r="C10370" s="7" t="s">
        <v>51</v>
      </c>
      <c r="D10370" s="7"/>
      <c r="E10370" s="8" t="s">
        <v>3</v>
      </c>
      <c r="F10370" s="88"/>
      <c r="G10370" s="88"/>
      <c r="H10370" s="88"/>
      <c r="I10370" s="88"/>
      <c r="J10370" s="88"/>
      <c r="K10370" s="88"/>
      <c r="L10370" s="88"/>
      <c r="M10370" s="88"/>
      <c r="N10370" s="88"/>
      <c r="O10370" s="9"/>
    </row>
    <row r="10371" spans="2:15">
      <c r="B10371" s="6"/>
      <c r="C10371" s="28">
        <v>1</v>
      </c>
      <c r="D10371" s="88" t="s">
        <v>363</v>
      </c>
      <c r="E10371" s="110"/>
      <c r="F10371" s="110"/>
      <c r="G10371" s="110"/>
      <c r="H10371" s="110"/>
      <c r="I10371" s="110"/>
      <c r="J10371" s="110"/>
      <c r="K10371" s="110"/>
      <c r="L10371" s="110"/>
      <c r="M10371" s="110"/>
      <c r="N10371" s="110"/>
      <c r="O10371" s="9"/>
    </row>
    <row r="10372" spans="2:15">
      <c r="B10372" s="6"/>
      <c r="C10372" s="28">
        <v>2</v>
      </c>
      <c r="D10372" s="88" t="s">
        <v>364</v>
      </c>
      <c r="E10372" s="111"/>
      <c r="F10372" s="111"/>
      <c r="G10372" s="111"/>
      <c r="H10372" s="111"/>
      <c r="I10372" s="111"/>
      <c r="J10372" s="111"/>
      <c r="K10372" s="111"/>
      <c r="L10372" s="111"/>
      <c r="M10372" s="111"/>
      <c r="N10372" s="111"/>
      <c r="O10372" s="9"/>
    </row>
    <row r="10373" spans="2:15">
      <c r="B10373" s="6"/>
      <c r="C10373" s="28">
        <v>3</v>
      </c>
      <c r="D10373" s="88" t="s">
        <v>365</v>
      </c>
      <c r="E10373" s="111"/>
      <c r="F10373" s="111"/>
      <c r="G10373" s="111"/>
      <c r="H10373" s="111"/>
      <c r="I10373" s="111"/>
      <c r="J10373" s="111"/>
      <c r="K10373" s="111"/>
      <c r="L10373" s="111"/>
      <c r="M10373" s="111"/>
      <c r="N10373" s="111"/>
      <c r="O10373" s="9"/>
    </row>
    <row r="10374" spans="2:15">
      <c r="B10374" s="6"/>
      <c r="C10374" s="28">
        <v>4</v>
      </c>
      <c r="D10374" s="88" t="s">
        <v>366</v>
      </c>
      <c r="E10374" s="111"/>
      <c r="F10374" s="111"/>
      <c r="G10374" s="111"/>
      <c r="H10374" s="111"/>
      <c r="I10374" s="111"/>
      <c r="J10374" s="111"/>
      <c r="K10374" s="111"/>
      <c r="L10374" s="111"/>
      <c r="M10374" s="111"/>
      <c r="N10374" s="111"/>
      <c r="O10374" s="9"/>
    </row>
    <row r="10375" spans="2:15">
      <c r="B10375" s="6"/>
      <c r="C10375" s="28">
        <v>5</v>
      </c>
      <c r="D10375" s="88" t="s">
        <v>367</v>
      </c>
      <c r="E10375" s="111"/>
      <c r="F10375" s="111"/>
      <c r="G10375" s="111"/>
      <c r="H10375" s="111"/>
      <c r="I10375" s="111"/>
      <c r="J10375" s="111"/>
      <c r="K10375" s="111"/>
      <c r="L10375" s="111"/>
      <c r="M10375" s="111"/>
      <c r="N10375" s="111"/>
      <c r="O10375" s="9"/>
    </row>
    <row r="10376" spans="2:15">
      <c r="B10376" s="6"/>
      <c r="C10376" s="28">
        <v>6</v>
      </c>
      <c r="D10376" s="88" t="s">
        <v>368</v>
      </c>
      <c r="E10376" s="111"/>
      <c r="F10376" s="111"/>
      <c r="G10376" s="111"/>
      <c r="H10376" s="111"/>
      <c r="I10376" s="111"/>
      <c r="J10376" s="111"/>
      <c r="K10376" s="111"/>
      <c r="L10376" s="111"/>
      <c r="M10376" s="111"/>
      <c r="N10376" s="111"/>
      <c r="O10376" s="9"/>
    </row>
    <row r="10377" spans="2:15">
      <c r="B10377" s="6"/>
      <c r="C10377" s="28">
        <v>7</v>
      </c>
      <c r="D10377" s="88" t="s">
        <v>369</v>
      </c>
      <c r="E10377" s="111"/>
      <c r="F10377" s="111"/>
      <c r="G10377" s="111"/>
      <c r="H10377" s="111"/>
      <c r="I10377" s="111"/>
      <c r="J10377" s="111"/>
      <c r="K10377" s="111"/>
      <c r="L10377" s="111"/>
      <c r="M10377" s="111"/>
      <c r="N10377" s="111"/>
      <c r="O10377" s="9"/>
    </row>
    <row r="10378" spans="2:15">
      <c r="B10378" s="14"/>
      <c r="C10378" s="4"/>
      <c r="D10378" s="11"/>
      <c r="E10378" s="11"/>
      <c r="F10378" s="11"/>
      <c r="G10378" s="11"/>
      <c r="H10378" s="11"/>
      <c r="I10378" s="11"/>
      <c r="J10378" s="11"/>
      <c r="K10378" s="11"/>
      <c r="L10378" s="11"/>
      <c r="M10378" s="11"/>
      <c r="N10378" s="11"/>
      <c r="O10378" s="5"/>
    </row>
    <row r="10379" spans="2:15">
      <c r="B10379" s="6" t="s">
        <v>58</v>
      </c>
      <c r="C10379" s="7" t="s">
        <v>59</v>
      </c>
      <c r="D10379" s="7"/>
      <c r="E10379" s="11" t="s">
        <v>3</v>
      </c>
      <c r="F10379" s="11"/>
      <c r="G10379" s="11"/>
      <c r="H10379" s="11"/>
      <c r="I10379" s="11"/>
      <c r="J10379" s="11"/>
      <c r="K10379" s="11"/>
      <c r="L10379" s="11"/>
      <c r="M10379" s="11"/>
      <c r="N10379" s="11"/>
      <c r="O10379" s="9"/>
    </row>
    <row r="10380" spans="2:15">
      <c r="B10380" s="14"/>
      <c r="C10380" s="15" t="s">
        <v>40</v>
      </c>
      <c r="D10380" s="105" t="s">
        <v>59</v>
      </c>
      <c r="E10380" s="106"/>
      <c r="F10380" s="106"/>
      <c r="G10380" s="106"/>
      <c r="H10380" s="106"/>
      <c r="I10380" s="107"/>
      <c r="J10380" s="105" t="s">
        <v>60</v>
      </c>
      <c r="K10380" s="108"/>
      <c r="L10380" s="108"/>
      <c r="M10380" s="108"/>
      <c r="N10380" s="109"/>
      <c r="O10380" s="5"/>
    </row>
    <row r="10381" spans="2:15">
      <c r="B10381" s="3"/>
      <c r="C10381" s="29">
        <v>1</v>
      </c>
      <c r="D10381" s="98" t="s">
        <v>61</v>
      </c>
      <c r="E10381" s="99"/>
      <c r="F10381" s="99"/>
      <c r="G10381" s="99"/>
      <c r="H10381" s="99"/>
      <c r="I10381" s="100"/>
      <c r="J10381" s="98" t="s">
        <v>62</v>
      </c>
      <c r="K10381" s="99"/>
      <c r="L10381" s="99"/>
      <c r="M10381" s="99"/>
      <c r="N10381" s="100"/>
      <c r="O10381" s="5"/>
    </row>
    <row r="10382" spans="2:15">
      <c r="B10382" s="3"/>
      <c r="C10382" s="29">
        <v>2</v>
      </c>
      <c r="D10382" s="98" t="s">
        <v>63</v>
      </c>
      <c r="E10382" s="99"/>
      <c r="F10382" s="99"/>
      <c r="G10382" s="99"/>
      <c r="H10382" s="99"/>
      <c r="I10382" s="100"/>
      <c r="J10382" s="98" t="s">
        <v>64</v>
      </c>
      <c r="K10382" s="99"/>
      <c r="L10382" s="99"/>
      <c r="M10382" s="99"/>
      <c r="N10382" s="100"/>
      <c r="O10382" s="5"/>
    </row>
    <row r="10383" spans="2:15">
      <c r="B10383" s="3"/>
      <c r="C10383" s="29">
        <v>3</v>
      </c>
      <c r="D10383" s="98" t="s">
        <v>65</v>
      </c>
      <c r="E10383" s="99"/>
      <c r="F10383" s="99"/>
      <c r="G10383" s="99"/>
      <c r="H10383" s="99"/>
      <c r="I10383" s="100"/>
      <c r="J10383" s="98" t="s">
        <v>66</v>
      </c>
      <c r="K10383" s="99"/>
      <c r="L10383" s="99"/>
      <c r="M10383" s="99"/>
      <c r="N10383" s="100"/>
      <c r="O10383" s="5"/>
    </row>
    <row r="10384" spans="2:15">
      <c r="B10384" s="3"/>
      <c r="C10384" s="29">
        <v>4</v>
      </c>
      <c r="D10384" s="98" t="s">
        <v>67</v>
      </c>
      <c r="E10384" s="99"/>
      <c r="F10384" s="99"/>
      <c r="G10384" s="99"/>
      <c r="H10384" s="99"/>
      <c r="I10384" s="100"/>
      <c r="J10384" s="98" t="s">
        <v>68</v>
      </c>
      <c r="K10384" s="99"/>
      <c r="L10384" s="99"/>
      <c r="M10384" s="99"/>
      <c r="N10384" s="100"/>
      <c r="O10384" s="5"/>
    </row>
    <row r="10385" spans="2:15">
      <c r="B10385" s="3"/>
      <c r="C10385" s="29">
        <v>5</v>
      </c>
      <c r="D10385" s="98" t="s">
        <v>69</v>
      </c>
      <c r="E10385" s="99"/>
      <c r="F10385" s="99"/>
      <c r="G10385" s="99"/>
      <c r="H10385" s="99"/>
      <c r="I10385" s="100"/>
      <c r="J10385" s="98" t="s">
        <v>70</v>
      </c>
      <c r="K10385" s="99"/>
      <c r="L10385" s="99"/>
      <c r="M10385" s="99"/>
      <c r="N10385" s="100"/>
      <c r="O10385" s="5"/>
    </row>
    <row r="10386" spans="2:15">
      <c r="B10386" s="3"/>
      <c r="C10386" s="4"/>
      <c r="D10386" s="4"/>
      <c r="E10386" s="4"/>
      <c r="F10386" s="30"/>
      <c r="G10386" s="30"/>
      <c r="H10386" s="30"/>
      <c r="I10386" s="30"/>
      <c r="J10386" s="30"/>
      <c r="K10386" s="30"/>
      <c r="L10386" s="30"/>
      <c r="M10386" s="30"/>
      <c r="N10386" s="30"/>
      <c r="O10386" s="5"/>
    </row>
    <row r="10387" spans="2:15">
      <c r="B10387" s="6" t="s">
        <v>71</v>
      </c>
      <c r="C10387" s="7" t="s">
        <v>72</v>
      </c>
      <c r="D10387" s="11"/>
      <c r="E10387" s="11" t="s">
        <v>3</v>
      </c>
      <c r="F10387" s="11"/>
      <c r="G10387" s="11"/>
      <c r="H10387" s="11"/>
      <c r="I10387" s="11"/>
      <c r="J10387" s="11"/>
      <c r="K10387" s="11"/>
      <c r="L10387" s="11"/>
      <c r="M10387" s="11"/>
      <c r="N10387" s="11"/>
      <c r="O10387" s="9"/>
    </row>
    <row r="10388" spans="2:15">
      <c r="B10388" s="14"/>
      <c r="C10388" s="15" t="s">
        <v>40</v>
      </c>
      <c r="D10388" s="105" t="s">
        <v>72</v>
      </c>
      <c r="E10388" s="106"/>
      <c r="F10388" s="106"/>
      <c r="G10388" s="106"/>
      <c r="H10388" s="106"/>
      <c r="I10388" s="107"/>
      <c r="J10388" s="105" t="s">
        <v>60</v>
      </c>
      <c r="K10388" s="108"/>
      <c r="L10388" s="108"/>
      <c r="M10388" s="108"/>
      <c r="N10388" s="109"/>
      <c r="O10388" s="5"/>
    </row>
    <row r="10389" spans="2:15">
      <c r="B10389" s="3"/>
      <c r="C10389" s="29">
        <v>1</v>
      </c>
      <c r="D10389" s="98" t="s">
        <v>61</v>
      </c>
      <c r="E10389" s="99"/>
      <c r="F10389" s="99"/>
      <c r="G10389" s="99"/>
      <c r="H10389" s="99"/>
      <c r="I10389" s="100"/>
      <c r="J10389" s="98" t="s">
        <v>62</v>
      </c>
      <c r="K10389" s="99"/>
      <c r="L10389" s="99"/>
      <c r="M10389" s="99"/>
      <c r="N10389" s="100"/>
      <c r="O10389" s="5"/>
    </row>
    <row r="10390" spans="2:15">
      <c r="B10390" s="3"/>
      <c r="C10390" s="29">
        <v>2</v>
      </c>
      <c r="D10390" s="98" t="s">
        <v>65</v>
      </c>
      <c r="E10390" s="99"/>
      <c r="F10390" s="99"/>
      <c r="G10390" s="99"/>
      <c r="H10390" s="99"/>
      <c r="I10390" s="100"/>
      <c r="J10390" s="98" t="s">
        <v>66</v>
      </c>
      <c r="K10390" s="99"/>
      <c r="L10390" s="99"/>
      <c r="M10390" s="99"/>
      <c r="N10390" s="100"/>
      <c r="O10390" s="5"/>
    </row>
    <row r="10391" spans="2:15">
      <c r="B10391" s="3"/>
      <c r="C10391" s="29">
        <v>3</v>
      </c>
      <c r="D10391" s="98" t="s">
        <v>73</v>
      </c>
      <c r="E10391" s="99"/>
      <c r="F10391" s="99"/>
      <c r="G10391" s="99"/>
      <c r="H10391" s="99"/>
      <c r="I10391" s="100"/>
      <c r="J10391" s="98" t="s">
        <v>66</v>
      </c>
      <c r="K10391" s="99"/>
      <c r="L10391" s="99"/>
      <c r="M10391" s="99"/>
      <c r="N10391" s="100"/>
      <c r="O10391" s="5"/>
    </row>
    <row r="10392" spans="2:15">
      <c r="B10392" s="3"/>
      <c r="C10392" s="29">
        <v>4</v>
      </c>
      <c r="D10392" s="98" t="s">
        <v>74</v>
      </c>
      <c r="E10392" s="99"/>
      <c r="F10392" s="99"/>
      <c r="G10392" s="99"/>
      <c r="H10392" s="99"/>
      <c r="I10392" s="100"/>
      <c r="J10392" s="98" t="s">
        <v>75</v>
      </c>
      <c r="K10392" s="99"/>
      <c r="L10392" s="99"/>
      <c r="M10392" s="99"/>
      <c r="N10392" s="100"/>
      <c r="O10392" s="5"/>
    </row>
    <row r="10393" spans="2:15">
      <c r="B10393" s="3"/>
      <c r="C10393" s="29">
        <v>5</v>
      </c>
      <c r="D10393" s="98" t="s">
        <v>76</v>
      </c>
      <c r="E10393" s="99"/>
      <c r="F10393" s="99"/>
      <c r="G10393" s="99"/>
      <c r="H10393" s="99"/>
      <c r="I10393" s="100"/>
      <c r="J10393" s="98" t="s">
        <v>77</v>
      </c>
      <c r="K10393" s="99"/>
      <c r="L10393" s="99"/>
      <c r="M10393" s="99"/>
      <c r="N10393" s="100"/>
      <c r="O10393" s="5"/>
    </row>
    <row r="10394" spans="2:15">
      <c r="B10394" s="3"/>
      <c r="C10394" s="4"/>
      <c r="D10394" s="4"/>
      <c r="E10394" s="4"/>
      <c r="F10394" s="4"/>
      <c r="G10394" s="4"/>
      <c r="H10394" s="4"/>
      <c r="I10394" s="4"/>
      <c r="J10394" s="4"/>
      <c r="K10394" s="4"/>
      <c r="L10394" s="4"/>
      <c r="M10394" s="4"/>
      <c r="N10394" s="4"/>
      <c r="O10394" s="5"/>
    </row>
    <row r="10395" spans="2:15">
      <c r="B10395" s="6" t="s">
        <v>78</v>
      </c>
      <c r="C10395" s="7" t="s">
        <v>79</v>
      </c>
      <c r="D10395" s="7"/>
      <c r="E10395" s="8" t="s">
        <v>3</v>
      </c>
      <c r="F10395" s="11"/>
      <c r="G10395" s="11"/>
      <c r="H10395" s="11"/>
      <c r="I10395" s="11"/>
      <c r="J10395" s="11"/>
      <c r="K10395" s="11"/>
      <c r="L10395" s="11"/>
      <c r="M10395" s="11"/>
      <c r="N10395" s="11"/>
      <c r="O10395" s="9"/>
    </row>
    <row r="10396" spans="2:15">
      <c r="B10396" s="14"/>
      <c r="C10396" s="31" t="s">
        <v>40</v>
      </c>
      <c r="D10396" s="102" t="s">
        <v>80</v>
      </c>
      <c r="E10396" s="103"/>
      <c r="F10396" s="103"/>
      <c r="G10396" s="103"/>
      <c r="H10396" s="103"/>
      <c r="I10396" s="103"/>
      <c r="J10396" s="103"/>
      <c r="K10396" s="103"/>
      <c r="L10396" s="103"/>
      <c r="M10396" s="103"/>
      <c r="N10396" s="104"/>
      <c r="O10396" s="5"/>
    </row>
    <row r="10397" spans="2:15">
      <c r="B10397" s="6"/>
      <c r="C10397" s="29">
        <v>1</v>
      </c>
      <c r="D10397" s="98" t="s">
        <v>81</v>
      </c>
      <c r="E10397" s="99"/>
      <c r="F10397" s="99"/>
      <c r="G10397" s="99"/>
      <c r="H10397" s="99"/>
      <c r="I10397" s="99"/>
      <c r="J10397" s="99"/>
      <c r="K10397" s="99"/>
      <c r="L10397" s="99"/>
      <c r="M10397" s="99"/>
      <c r="N10397" s="100"/>
      <c r="O10397" s="9"/>
    </row>
    <row r="10398" spans="2:15">
      <c r="B10398" s="6"/>
      <c r="C10398" s="29">
        <v>2</v>
      </c>
      <c r="D10398" s="98" t="s">
        <v>82</v>
      </c>
      <c r="E10398" s="99"/>
      <c r="F10398" s="99"/>
      <c r="G10398" s="99"/>
      <c r="H10398" s="99"/>
      <c r="I10398" s="99"/>
      <c r="J10398" s="99"/>
      <c r="K10398" s="99"/>
      <c r="L10398" s="99"/>
      <c r="M10398" s="99"/>
      <c r="N10398" s="100"/>
      <c r="O10398" s="9"/>
    </row>
    <row r="10399" spans="2:15">
      <c r="B10399" s="32"/>
      <c r="C10399" s="29">
        <v>3</v>
      </c>
      <c r="D10399" s="98" t="s">
        <v>83</v>
      </c>
      <c r="E10399" s="99"/>
      <c r="F10399" s="99"/>
      <c r="G10399" s="99"/>
      <c r="H10399" s="99"/>
      <c r="I10399" s="99"/>
      <c r="J10399" s="99"/>
      <c r="K10399" s="99"/>
      <c r="L10399" s="99"/>
      <c r="M10399" s="99"/>
      <c r="N10399" s="100"/>
      <c r="O10399" s="33"/>
    </row>
    <row r="10400" spans="2:15">
      <c r="B10400" s="32"/>
      <c r="C10400" s="29">
        <v>4</v>
      </c>
      <c r="D10400" s="98" t="s">
        <v>84</v>
      </c>
      <c r="E10400" s="99"/>
      <c r="F10400" s="99"/>
      <c r="G10400" s="99"/>
      <c r="H10400" s="99"/>
      <c r="I10400" s="99"/>
      <c r="J10400" s="99"/>
      <c r="K10400" s="99"/>
      <c r="L10400" s="99"/>
      <c r="M10400" s="99"/>
      <c r="N10400" s="100"/>
      <c r="O10400" s="33"/>
    </row>
    <row r="10401" spans="2:15">
      <c r="B10401" s="32"/>
      <c r="C10401" s="29">
        <v>5</v>
      </c>
      <c r="D10401" s="98" t="s">
        <v>85</v>
      </c>
      <c r="E10401" s="99"/>
      <c r="F10401" s="99"/>
      <c r="G10401" s="99"/>
      <c r="H10401" s="99"/>
      <c r="I10401" s="99"/>
      <c r="J10401" s="99"/>
      <c r="K10401" s="99"/>
      <c r="L10401" s="99"/>
      <c r="M10401" s="99"/>
      <c r="N10401" s="100"/>
      <c r="O10401" s="9"/>
    </row>
    <row r="10402" spans="2:15">
      <c r="B10402" s="3"/>
      <c r="C10402" s="4"/>
      <c r="D10402" s="4"/>
      <c r="E10402" s="34"/>
      <c r="F10402" s="101"/>
      <c r="G10402" s="101"/>
      <c r="H10402" s="101"/>
      <c r="I10402" s="101"/>
      <c r="J10402" s="101"/>
      <c r="K10402" s="101"/>
      <c r="L10402" s="101"/>
      <c r="M10402" s="101"/>
      <c r="N10402" s="101"/>
      <c r="O10402" s="5"/>
    </row>
    <row r="10403" spans="2:15">
      <c r="B10403" s="6" t="s">
        <v>86</v>
      </c>
      <c r="C10403" s="7" t="s">
        <v>87</v>
      </c>
      <c r="D10403" s="7"/>
      <c r="E10403" s="8" t="s">
        <v>3</v>
      </c>
      <c r="F10403" s="11"/>
      <c r="G10403" s="11"/>
      <c r="H10403" s="11"/>
      <c r="I10403" s="11"/>
      <c r="J10403" s="11"/>
      <c r="K10403" s="11"/>
      <c r="L10403" s="11"/>
      <c r="M10403" s="11"/>
      <c r="N10403" s="11"/>
      <c r="O10403" s="9"/>
    </row>
    <row r="10404" spans="2:15">
      <c r="B10404" s="14"/>
      <c r="C10404" s="31" t="s">
        <v>40</v>
      </c>
      <c r="D10404" s="102" t="s">
        <v>80</v>
      </c>
      <c r="E10404" s="103"/>
      <c r="F10404" s="103"/>
      <c r="G10404" s="103"/>
      <c r="H10404" s="103"/>
      <c r="I10404" s="103"/>
      <c r="J10404" s="103"/>
      <c r="K10404" s="103"/>
      <c r="L10404" s="103"/>
      <c r="M10404" s="103"/>
      <c r="N10404" s="104"/>
      <c r="O10404" s="5"/>
    </row>
    <row r="10405" spans="2:15">
      <c r="B10405" s="6"/>
      <c r="C10405" s="29">
        <v>1</v>
      </c>
      <c r="D10405" s="98" t="s">
        <v>88</v>
      </c>
      <c r="E10405" s="99"/>
      <c r="F10405" s="99"/>
      <c r="G10405" s="99"/>
      <c r="H10405" s="99"/>
      <c r="I10405" s="99"/>
      <c r="J10405" s="99"/>
      <c r="K10405" s="99"/>
      <c r="L10405" s="99"/>
      <c r="M10405" s="99"/>
      <c r="N10405" s="100"/>
      <c r="O10405" s="9"/>
    </row>
    <row r="10406" spans="2:15">
      <c r="B10406" s="6"/>
      <c r="C10406" s="29">
        <v>2</v>
      </c>
      <c r="D10406" s="98" t="s">
        <v>89</v>
      </c>
      <c r="E10406" s="99"/>
      <c r="F10406" s="99"/>
      <c r="G10406" s="99"/>
      <c r="H10406" s="99"/>
      <c r="I10406" s="99"/>
      <c r="J10406" s="99"/>
      <c r="K10406" s="99"/>
      <c r="L10406" s="99"/>
      <c r="M10406" s="99"/>
      <c r="N10406" s="100"/>
      <c r="O10406" s="9"/>
    </row>
    <row r="10407" spans="2:15">
      <c r="B10407" s="32"/>
      <c r="C10407" s="29">
        <v>3</v>
      </c>
      <c r="D10407" s="98" t="s">
        <v>90</v>
      </c>
      <c r="E10407" s="99"/>
      <c r="F10407" s="99"/>
      <c r="G10407" s="99"/>
      <c r="H10407" s="99"/>
      <c r="I10407" s="99"/>
      <c r="J10407" s="99"/>
      <c r="K10407" s="99"/>
      <c r="L10407" s="99"/>
      <c r="M10407" s="99"/>
      <c r="N10407" s="100"/>
      <c r="O10407" s="33"/>
    </row>
    <row r="10408" spans="2:15">
      <c r="B10408" s="32"/>
      <c r="C10408" s="29">
        <v>4</v>
      </c>
      <c r="D10408" s="98" t="s">
        <v>91</v>
      </c>
      <c r="E10408" s="99"/>
      <c r="F10408" s="99"/>
      <c r="G10408" s="99"/>
      <c r="H10408" s="99"/>
      <c r="I10408" s="99"/>
      <c r="J10408" s="99"/>
      <c r="K10408" s="99"/>
      <c r="L10408" s="99"/>
      <c r="M10408" s="99"/>
      <c r="N10408" s="100"/>
      <c r="O10408" s="33"/>
    </row>
    <row r="10409" spans="2:15">
      <c r="B10409" s="32"/>
      <c r="C10409" s="29">
        <v>5</v>
      </c>
      <c r="D10409" s="98" t="s">
        <v>92</v>
      </c>
      <c r="E10409" s="99"/>
      <c r="F10409" s="99"/>
      <c r="G10409" s="99"/>
      <c r="H10409" s="99"/>
      <c r="I10409" s="99"/>
      <c r="J10409" s="99"/>
      <c r="K10409" s="99"/>
      <c r="L10409" s="99"/>
      <c r="M10409" s="99"/>
      <c r="N10409" s="100"/>
      <c r="O10409" s="9"/>
    </row>
    <row r="10410" spans="2:15">
      <c r="B10410" s="32"/>
      <c r="C10410" s="28"/>
      <c r="D10410" s="13"/>
      <c r="E10410" s="35"/>
      <c r="F10410" s="35"/>
      <c r="G10410" s="35"/>
      <c r="H10410" s="35"/>
      <c r="I10410" s="35"/>
      <c r="J10410" s="35"/>
      <c r="K10410" s="35"/>
      <c r="L10410" s="35"/>
      <c r="M10410" s="35"/>
      <c r="N10410" s="35"/>
      <c r="O10410" s="9"/>
    </row>
    <row r="10411" spans="2:15">
      <c r="B10411" s="6" t="s">
        <v>93</v>
      </c>
      <c r="C10411" s="7" t="s">
        <v>94</v>
      </c>
      <c r="D10411" s="7"/>
      <c r="E10411" s="8" t="s">
        <v>3</v>
      </c>
      <c r="F10411" s="11"/>
      <c r="G10411" s="11"/>
      <c r="H10411" s="11"/>
      <c r="I10411" s="11"/>
      <c r="J10411" s="11"/>
      <c r="K10411" s="11"/>
      <c r="L10411" s="11"/>
      <c r="M10411" s="11"/>
      <c r="N10411" s="11"/>
      <c r="O10411" s="9"/>
    </row>
    <row r="10412" spans="2:15">
      <c r="B10412" s="14"/>
      <c r="C10412" s="31" t="s">
        <v>40</v>
      </c>
      <c r="D10412" s="95" t="s">
        <v>95</v>
      </c>
      <c r="E10412" s="96"/>
      <c r="F10412" s="96"/>
      <c r="G10412" s="96"/>
      <c r="H10412" s="97"/>
      <c r="I10412" s="95" t="s">
        <v>96</v>
      </c>
      <c r="J10412" s="96"/>
      <c r="K10412" s="97"/>
      <c r="L10412" s="95" t="s">
        <v>97</v>
      </c>
      <c r="M10412" s="96"/>
      <c r="N10412" s="97"/>
      <c r="O10412" s="5"/>
    </row>
    <row r="10413" spans="2:15">
      <c r="B10413" s="14"/>
      <c r="C10413" s="29">
        <v>1</v>
      </c>
      <c r="D10413" s="91" t="s">
        <v>16</v>
      </c>
      <c r="E10413" s="92"/>
      <c r="F10413" s="92"/>
      <c r="G10413" s="92"/>
      <c r="H10413" s="93"/>
      <c r="I10413" s="91" t="s">
        <v>99</v>
      </c>
      <c r="J10413" s="92"/>
      <c r="K10413" s="93"/>
      <c r="L10413" s="91" t="s">
        <v>100</v>
      </c>
      <c r="M10413" s="92"/>
      <c r="N10413" s="93"/>
      <c r="O10413" s="5"/>
    </row>
    <row r="10414" spans="2:15">
      <c r="B10414" s="14"/>
      <c r="C10414" s="29">
        <v>2</v>
      </c>
      <c r="D10414" s="91" t="s">
        <v>436</v>
      </c>
      <c r="E10414" s="92"/>
      <c r="F10414" s="92"/>
      <c r="G10414" s="92"/>
      <c r="H10414" s="93"/>
      <c r="I10414" s="91" t="s">
        <v>99</v>
      </c>
      <c r="J10414" s="92"/>
      <c r="K10414" s="93"/>
      <c r="L10414" s="91" t="s">
        <v>100</v>
      </c>
      <c r="M10414" s="92"/>
      <c r="N10414" s="93"/>
      <c r="O10414" s="5"/>
    </row>
    <row r="10415" spans="2:15">
      <c r="B10415" s="3"/>
      <c r="C10415" s="4"/>
      <c r="D10415" s="4"/>
      <c r="E10415" s="4"/>
      <c r="F10415" s="4"/>
      <c r="G10415" s="4"/>
      <c r="H10415" s="4"/>
      <c r="I10415" s="4"/>
      <c r="J10415" s="4"/>
      <c r="K10415" s="4"/>
      <c r="L10415" s="4"/>
      <c r="M10415" s="4"/>
      <c r="N10415" s="4"/>
      <c r="O10415" s="5"/>
    </row>
    <row r="10416" spans="2:15">
      <c r="B10416" s="6" t="s">
        <v>102</v>
      </c>
      <c r="C10416" s="7" t="s">
        <v>103</v>
      </c>
      <c r="D10416" s="7"/>
      <c r="E10416" s="7" t="s">
        <v>3</v>
      </c>
      <c r="F10416" s="7"/>
      <c r="G10416" s="7"/>
      <c r="H10416" s="7"/>
      <c r="I10416" s="11"/>
      <c r="J10416" s="11"/>
      <c r="K10416" s="11"/>
      <c r="L10416" s="11"/>
      <c r="M10416" s="11"/>
      <c r="N10416" s="11"/>
      <c r="O10416" s="9"/>
    </row>
    <row r="10417" spans="2:15">
      <c r="B10417" s="14"/>
      <c r="C10417" s="31" t="s">
        <v>40</v>
      </c>
      <c r="D10417" s="95" t="s">
        <v>104</v>
      </c>
      <c r="E10417" s="96"/>
      <c r="F10417" s="96"/>
      <c r="G10417" s="96"/>
      <c r="H10417" s="96"/>
      <c r="I10417" s="96"/>
      <c r="J10417" s="97"/>
      <c r="K10417" s="95" t="s">
        <v>105</v>
      </c>
      <c r="L10417" s="96"/>
      <c r="M10417" s="96"/>
      <c r="N10417" s="97"/>
      <c r="O10417" s="5"/>
    </row>
    <row r="10418" spans="2:15">
      <c r="B10418" s="6"/>
      <c r="C10418" s="29">
        <v>1</v>
      </c>
      <c r="D10418" s="91" t="s">
        <v>106</v>
      </c>
      <c r="E10418" s="92"/>
      <c r="F10418" s="92"/>
      <c r="G10418" s="92"/>
      <c r="H10418" s="92"/>
      <c r="I10418" s="92"/>
      <c r="J10418" s="93"/>
      <c r="K10418" s="91" t="s">
        <v>107</v>
      </c>
      <c r="L10418" s="92"/>
      <c r="M10418" s="92"/>
      <c r="N10418" s="93"/>
      <c r="O10418" s="9"/>
    </row>
    <row r="10419" spans="2:15">
      <c r="B10419" s="6"/>
      <c r="C10419" s="29">
        <v>2</v>
      </c>
      <c r="D10419" s="91" t="s">
        <v>108</v>
      </c>
      <c r="E10419" s="92"/>
      <c r="F10419" s="92"/>
      <c r="G10419" s="92"/>
      <c r="H10419" s="92"/>
      <c r="I10419" s="92"/>
      <c r="J10419" s="93"/>
      <c r="K10419" s="91" t="s">
        <v>109</v>
      </c>
      <c r="L10419" s="92"/>
      <c r="M10419" s="92"/>
      <c r="N10419" s="93"/>
      <c r="O10419" s="9"/>
    </row>
    <row r="10420" spans="2:15">
      <c r="B10420" s="6"/>
      <c r="C10420" s="29">
        <v>3</v>
      </c>
      <c r="D10420" s="91" t="s">
        <v>110</v>
      </c>
      <c r="E10420" s="92"/>
      <c r="F10420" s="92"/>
      <c r="G10420" s="92"/>
      <c r="H10420" s="92"/>
      <c r="I10420" s="92"/>
      <c r="J10420" s="93"/>
      <c r="K10420" s="91" t="s">
        <v>111</v>
      </c>
      <c r="L10420" s="92"/>
      <c r="M10420" s="92"/>
      <c r="N10420" s="93"/>
      <c r="O10420" s="9"/>
    </row>
    <row r="10421" spans="2:15">
      <c r="B10421" s="6"/>
      <c r="C10421" s="29">
        <v>4</v>
      </c>
      <c r="D10421" s="91" t="s">
        <v>112</v>
      </c>
      <c r="E10421" s="92"/>
      <c r="F10421" s="92"/>
      <c r="G10421" s="92"/>
      <c r="H10421" s="92"/>
      <c r="I10421" s="92"/>
      <c r="J10421" s="93"/>
      <c r="K10421" s="91" t="s">
        <v>113</v>
      </c>
      <c r="L10421" s="92"/>
      <c r="M10421" s="92"/>
      <c r="N10421" s="93"/>
      <c r="O10421" s="9"/>
    </row>
    <row r="10422" spans="2:15">
      <c r="B10422" s="6"/>
      <c r="C10422" s="29">
        <v>5</v>
      </c>
      <c r="D10422" s="91" t="s">
        <v>114</v>
      </c>
      <c r="E10422" s="92"/>
      <c r="F10422" s="92"/>
      <c r="G10422" s="92"/>
      <c r="H10422" s="92"/>
      <c r="I10422" s="92"/>
      <c r="J10422" s="93"/>
      <c r="K10422" s="91" t="s">
        <v>115</v>
      </c>
      <c r="L10422" s="92"/>
      <c r="M10422" s="92"/>
      <c r="N10422" s="93"/>
      <c r="O10422" s="9"/>
    </row>
    <row r="10423" spans="2:15">
      <c r="B10423" s="6"/>
      <c r="C10423" s="29">
        <v>6</v>
      </c>
      <c r="D10423" s="91" t="s">
        <v>116</v>
      </c>
      <c r="E10423" s="92"/>
      <c r="F10423" s="92"/>
      <c r="G10423" s="92"/>
      <c r="H10423" s="92"/>
      <c r="I10423" s="92"/>
      <c r="J10423" s="93"/>
      <c r="K10423" s="91" t="s">
        <v>117</v>
      </c>
      <c r="L10423" s="92"/>
      <c r="M10423" s="92"/>
      <c r="N10423" s="93"/>
      <c r="O10423" s="9"/>
    </row>
    <row r="10424" spans="2:15">
      <c r="B10424" s="6"/>
      <c r="C10424" s="29">
        <v>7</v>
      </c>
      <c r="D10424" s="91" t="s">
        <v>118</v>
      </c>
      <c r="E10424" s="92"/>
      <c r="F10424" s="92"/>
      <c r="G10424" s="92"/>
      <c r="H10424" s="92"/>
      <c r="I10424" s="92"/>
      <c r="J10424" s="93"/>
      <c r="K10424" s="91" t="s">
        <v>119</v>
      </c>
      <c r="L10424" s="92"/>
      <c r="M10424" s="92"/>
      <c r="N10424" s="93"/>
      <c r="O10424" s="9"/>
    </row>
    <row r="10425" spans="2:15">
      <c r="B10425" s="6"/>
      <c r="C10425" s="29">
        <v>8</v>
      </c>
      <c r="D10425" s="91" t="s">
        <v>120</v>
      </c>
      <c r="E10425" s="92"/>
      <c r="F10425" s="92"/>
      <c r="G10425" s="92"/>
      <c r="H10425" s="92"/>
      <c r="I10425" s="92"/>
      <c r="J10425" s="93"/>
      <c r="K10425" s="91" t="s">
        <v>121</v>
      </c>
      <c r="L10425" s="92"/>
      <c r="M10425" s="92"/>
      <c r="N10425" s="93"/>
      <c r="O10425" s="9"/>
    </row>
    <row r="10426" spans="2:15">
      <c r="B10426" s="6"/>
      <c r="C10426" s="29">
        <v>9</v>
      </c>
      <c r="D10426" s="91" t="s">
        <v>122</v>
      </c>
      <c r="E10426" s="92"/>
      <c r="F10426" s="92"/>
      <c r="G10426" s="92"/>
      <c r="H10426" s="92"/>
      <c r="I10426" s="92"/>
      <c r="J10426" s="93"/>
      <c r="K10426" s="91" t="s">
        <v>123</v>
      </c>
      <c r="L10426" s="92"/>
      <c r="M10426" s="92"/>
      <c r="N10426" s="93"/>
      <c r="O10426" s="9"/>
    </row>
    <row r="10427" spans="2:15">
      <c r="B10427" s="14"/>
      <c r="C10427" s="36"/>
      <c r="D10427" s="36"/>
      <c r="E10427" s="36"/>
      <c r="F10427" s="36"/>
      <c r="G10427" s="36"/>
      <c r="H10427" s="36"/>
      <c r="I10427" s="4"/>
      <c r="J10427" s="4"/>
      <c r="K10427" s="4"/>
      <c r="L10427" s="4"/>
      <c r="M10427" s="4"/>
      <c r="N10427" s="4"/>
      <c r="O10427" s="5"/>
    </row>
    <row r="10428" spans="2:15">
      <c r="B10428" s="6" t="s">
        <v>124</v>
      </c>
      <c r="C10428" s="94" t="s">
        <v>125</v>
      </c>
      <c r="D10428" s="94"/>
      <c r="E10428" s="11" t="s">
        <v>3</v>
      </c>
      <c r="F10428" s="11"/>
      <c r="G10428" s="11"/>
      <c r="H10428" s="11"/>
      <c r="I10428" s="11"/>
      <c r="J10428" s="11"/>
      <c r="K10428" s="11"/>
      <c r="L10428" s="11"/>
      <c r="M10428" s="11"/>
      <c r="N10428" s="11"/>
      <c r="O10428" s="9"/>
    </row>
    <row r="10429" spans="2:15">
      <c r="B10429" s="14"/>
      <c r="C10429" s="31" t="s">
        <v>40</v>
      </c>
      <c r="D10429" s="95" t="s">
        <v>126</v>
      </c>
      <c r="E10429" s="96"/>
      <c r="F10429" s="96"/>
      <c r="G10429" s="96"/>
      <c r="H10429" s="96"/>
      <c r="I10429" s="96"/>
      <c r="J10429" s="97"/>
      <c r="K10429" s="95" t="s">
        <v>127</v>
      </c>
      <c r="L10429" s="96"/>
      <c r="M10429" s="96"/>
      <c r="N10429" s="97"/>
      <c r="O10429" s="5"/>
    </row>
    <row r="10430" spans="2:15">
      <c r="B10430" s="6"/>
      <c r="C10430" s="29">
        <v>1</v>
      </c>
      <c r="D10430" s="91" t="s">
        <v>11</v>
      </c>
      <c r="E10430" s="92"/>
      <c r="F10430" s="92"/>
      <c r="G10430" s="92"/>
      <c r="H10430" s="92"/>
      <c r="I10430" s="92"/>
      <c r="J10430" s="93"/>
      <c r="K10430" s="91" t="s">
        <v>11</v>
      </c>
      <c r="L10430" s="92"/>
      <c r="M10430" s="92"/>
      <c r="N10430" s="93"/>
      <c r="O10430" s="9"/>
    </row>
    <row r="10431" spans="2:15">
      <c r="B10431" s="6"/>
      <c r="C10431" s="29">
        <v>2</v>
      </c>
      <c r="D10431" s="91" t="s">
        <v>11</v>
      </c>
      <c r="E10431" s="92"/>
      <c r="F10431" s="92"/>
      <c r="G10431" s="92"/>
      <c r="H10431" s="92"/>
      <c r="I10431" s="92"/>
      <c r="J10431" s="93"/>
      <c r="K10431" s="91" t="s">
        <v>11</v>
      </c>
      <c r="L10431" s="92"/>
      <c r="M10431" s="92"/>
      <c r="N10431" s="93"/>
      <c r="O10431" s="9"/>
    </row>
    <row r="10432" spans="2:15">
      <c r="B10432" s="3"/>
      <c r="C10432" s="4"/>
      <c r="D10432" s="4"/>
      <c r="E10432" s="4"/>
      <c r="F10432" s="30"/>
      <c r="G10432" s="30"/>
      <c r="H10432" s="30"/>
      <c r="I10432" s="30"/>
      <c r="J10432" s="30"/>
      <c r="K10432" s="30"/>
      <c r="L10432" s="30"/>
      <c r="M10432" s="30"/>
      <c r="N10432" s="30"/>
      <c r="O10432" s="5"/>
    </row>
    <row r="10433" spans="2:15">
      <c r="B10433" s="6" t="s">
        <v>128</v>
      </c>
      <c r="C10433" s="7" t="s">
        <v>129</v>
      </c>
      <c r="D10433" s="7"/>
      <c r="E10433" s="7" t="s">
        <v>3</v>
      </c>
      <c r="F10433" s="7"/>
      <c r="G10433" s="7"/>
      <c r="H10433" s="7"/>
      <c r="I10433" s="11"/>
      <c r="J10433" s="11"/>
      <c r="K10433" s="11"/>
      <c r="L10433" s="11"/>
      <c r="M10433" s="11"/>
      <c r="N10433" s="11"/>
      <c r="O10433" s="9"/>
    </row>
    <row r="10434" spans="2:15">
      <c r="B10434" s="32"/>
      <c r="C10434" s="7" t="s">
        <v>9</v>
      </c>
      <c r="D10434" s="38" t="s">
        <v>130</v>
      </c>
      <c r="E10434" s="38" t="s">
        <v>3</v>
      </c>
      <c r="F10434" s="88" t="s">
        <v>370</v>
      </c>
      <c r="G10434" s="88"/>
      <c r="H10434" s="87"/>
      <c r="I10434" s="87"/>
      <c r="J10434" s="87"/>
      <c r="K10434" s="87"/>
      <c r="L10434" s="87"/>
      <c r="M10434" s="87"/>
      <c r="N10434" s="87"/>
      <c r="O10434" s="9"/>
    </row>
    <row r="10435" spans="2:15">
      <c r="B10435" s="32"/>
      <c r="C10435" s="7" t="s">
        <v>12</v>
      </c>
      <c r="D10435" s="38" t="s">
        <v>132</v>
      </c>
      <c r="E10435" s="38" t="s">
        <v>3</v>
      </c>
      <c r="F10435" s="11" t="s">
        <v>133</v>
      </c>
      <c r="G10435" s="88" t="s">
        <v>134</v>
      </c>
      <c r="H10435" s="87"/>
      <c r="I10435" s="87"/>
      <c r="J10435" s="87"/>
      <c r="K10435" s="87"/>
      <c r="L10435" s="87"/>
      <c r="M10435" s="87"/>
      <c r="N10435" s="87"/>
      <c r="O10435" s="9"/>
    </row>
    <row r="10436" spans="2:15">
      <c r="B10436" s="32"/>
      <c r="C10436" s="7"/>
      <c r="D10436" s="38"/>
      <c r="E10436" s="38"/>
      <c r="F10436" s="11" t="s">
        <v>135</v>
      </c>
      <c r="G10436" s="87" t="s">
        <v>136</v>
      </c>
      <c r="H10436" s="87"/>
      <c r="I10436" s="87"/>
      <c r="J10436" s="87"/>
      <c r="K10436" s="87"/>
      <c r="L10436" s="87"/>
      <c r="M10436" s="87"/>
      <c r="N10436" s="87"/>
      <c r="O10436" s="9"/>
    </row>
    <row r="10437" spans="2:15">
      <c r="B10437" s="32"/>
      <c r="C10437" s="7"/>
      <c r="D10437" s="38"/>
      <c r="E10437" s="38"/>
      <c r="F10437" s="11" t="s">
        <v>137</v>
      </c>
      <c r="G10437" s="87" t="s">
        <v>138</v>
      </c>
      <c r="H10437" s="87"/>
      <c r="I10437" s="87"/>
      <c r="J10437" s="87"/>
      <c r="K10437" s="87"/>
      <c r="L10437" s="87"/>
      <c r="M10437" s="87"/>
      <c r="N10437" s="87"/>
      <c r="O10437" s="9"/>
    </row>
    <row r="10438" spans="2:15">
      <c r="B10438" s="32"/>
      <c r="C10438" s="7"/>
      <c r="D10438" s="38"/>
      <c r="E10438" s="38"/>
      <c r="F10438" s="11" t="s">
        <v>139</v>
      </c>
      <c r="G10438" s="87" t="s">
        <v>140</v>
      </c>
      <c r="H10438" s="87"/>
      <c r="I10438" s="87"/>
      <c r="J10438" s="87"/>
      <c r="K10438" s="87"/>
      <c r="L10438" s="87"/>
      <c r="M10438" s="87"/>
      <c r="N10438" s="87"/>
      <c r="O10438" s="9"/>
    </row>
    <row r="10439" spans="2:15">
      <c r="B10439" s="32"/>
      <c r="C10439" s="7" t="s">
        <v>14</v>
      </c>
      <c r="D10439" s="39" t="s">
        <v>141</v>
      </c>
      <c r="E10439" s="38" t="s">
        <v>3</v>
      </c>
      <c r="F10439" s="11" t="s">
        <v>144</v>
      </c>
      <c r="G10439" s="88" t="s">
        <v>145</v>
      </c>
      <c r="H10439" s="87"/>
      <c r="I10439" s="87"/>
      <c r="J10439" s="87"/>
      <c r="K10439" s="87"/>
      <c r="L10439" s="87"/>
      <c r="M10439" s="87"/>
      <c r="N10439" s="87"/>
      <c r="O10439" s="9"/>
    </row>
    <row r="10440" spans="2:15">
      <c r="B10440" s="32"/>
      <c r="C10440" s="7"/>
      <c r="D10440" s="39"/>
      <c r="E10440" s="38"/>
      <c r="F10440" s="11" t="s">
        <v>146</v>
      </c>
      <c r="G10440" s="86" t="s">
        <v>147</v>
      </c>
      <c r="H10440" s="87"/>
      <c r="I10440" s="87"/>
      <c r="J10440" s="87"/>
      <c r="K10440" s="87"/>
      <c r="L10440" s="87"/>
      <c r="M10440" s="87"/>
      <c r="N10440" s="87"/>
      <c r="O10440" s="9"/>
    </row>
    <row r="10441" spans="2:15">
      <c r="B10441" s="32"/>
      <c r="C10441" s="7"/>
      <c r="D10441" s="39"/>
      <c r="E10441" s="38"/>
      <c r="F10441" s="11" t="s">
        <v>148</v>
      </c>
      <c r="G10441" s="86" t="s">
        <v>149</v>
      </c>
      <c r="H10441" s="87"/>
      <c r="I10441" s="87"/>
      <c r="J10441" s="87"/>
      <c r="K10441" s="87"/>
      <c r="L10441" s="87"/>
      <c r="M10441" s="87"/>
      <c r="N10441" s="87"/>
      <c r="O10441" s="9"/>
    </row>
    <row r="10442" spans="2:15">
      <c r="B10442" s="32"/>
      <c r="C10442" s="7"/>
      <c r="D10442" s="39"/>
      <c r="E10442" s="38"/>
      <c r="F10442" s="11" t="s">
        <v>326</v>
      </c>
      <c r="G10442" s="86" t="s">
        <v>327</v>
      </c>
      <c r="H10442" s="87"/>
      <c r="I10442" s="87"/>
      <c r="J10442" s="87"/>
      <c r="K10442" s="87"/>
      <c r="L10442" s="87"/>
      <c r="M10442" s="87"/>
      <c r="N10442" s="87"/>
      <c r="O10442" s="9"/>
    </row>
    <row r="10443" spans="2:15">
      <c r="B10443" s="32"/>
      <c r="C10443" s="7" t="s">
        <v>17</v>
      </c>
      <c r="D10443" s="38" t="s">
        <v>150</v>
      </c>
      <c r="E10443" s="38" t="s">
        <v>3</v>
      </c>
      <c r="F10443" s="11" t="s">
        <v>151</v>
      </c>
      <c r="G10443" s="11" t="s">
        <v>3</v>
      </c>
      <c r="H10443" s="88" t="s">
        <v>152</v>
      </c>
      <c r="I10443" s="87"/>
      <c r="J10443" s="87"/>
      <c r="K10443" s="87"/>
      <c r="L10443" s="87"/>
      <c r="M10443" s="87"/>
      <c r="N10443" s="87"/>
      <c r="O10443" s="9"/>
    </row>
    <row r="10444" spans="2:15">
      <c r="B10444" s="32"/>
      <c r="C10444" s="7"/>
      <c r="D10444" s="38"/>
      <c r="E10444" s="38"/>
      <c r="F10444" s="11" t="s">
        <v>328</v>
      </c>
      <c r="G10444" s="11" t="s">
        <v>3</v>
      </c>
      <c r="H10444" s="11" t="s">
        <v>329</v>
      </c>
      <c r="I10444" s="40"/>
      <c r="J10444" s="40"/>
      <c r="K10444" s="40"/>
      <c r="L10444" s="40"/>
      <c r="M10444" s="40"/>
      <c r="N10444" s="40"/>
      <c r="O10444" s="9"/>
    </row>
    <row r="10445" spans="2:15">
      <c r="B10445" s="32"/>
      <c r="C10445" s="7" t="s">
        <v>20</v>
      </c>
      <c r="D10445" s="38" t="s">
        <v>155</v>
      </c>
      <c r="E10445" s="38" t="s">
        <v>3</v>
      </c>
      <c r="F10445" s="88" t="s">
        <v>156</v>
      </c>
      <c r="G10445" s="87"/>
      <c r="H10445" s="87"/>
      <c r="I10445" s="87"/>
      <c r="J10445" s="87"/>
      <c r="K10445" s="87"/>
      <c r="L10445" s="87"/>
      <c r="M10445" s="87"/>
      <c r="N10445" s="87"/>
      <c r="O10445" s="9"/>
    </row>
    <row r="10446" spans="2:15">
      <c r="B10446" s="32"/>
      <c r="C10446" s="7"/>
      <c r="D10446" s="38"/>
      <c r="E10446" s="38"/>
      <c r="F10446" s="88" t="s">
        <v>157</v>
      </c>
      <c r="G10446" s="87"/>
      <c r="H10446" s="87"/>
      <c r="I10446" s="87"/>
      <c r="J10446" s="87"/>
      <c r="K10446" s="87"/>
      <c r="L10446" s="87"/>
      <c r="M10446" s="87"/>
      <c r="N10446" s="87"/>
      <c r="O10446" s="9"/>
    </row>
    <row r="10447" spans="2:15">
      <c r="B10447" s="32"/>
      <c r="C10447" s="7"/>
      <c r="D10447" s="38"/>
      <c r="E10447" s="38"/>
      <c r="F10447" s="88" t="s">
        <v>158</v>
      </c>
      <c r="G10447" s="87"/>
      <c r="H10447" s="87"/>
      <c r="I10447" s="87"/>
      <c r="J10447" s="87"/>
      <c r="K10447" s="87"/>
      <c r="L10447" s="87"/>
      <c r="M10447" s="87"/>
      <c r="N10447" s="87"/>
      <c r="O10447" s="9"/>
    </row>
    <row r="10448" spans="2:15">
      <c r="B10448" s="32"/>
      <c r="C10448" s="7"/>
      <c r="D10448" s="38"/>
      <c r="E10448" s="38"/>
      <c r="F10448" s="88" t="s">
        <v>159</v>
      </c>
      <c r="G10448" s="87"/>
      <c r="H10448" s="87"/>
      <c r="I10448" s="87"/>
      <c r="J10448" s="87"/>
      <c r="K10448" s="87"/>
      <c r="L10448" s="87"/>
      <c r="M10448" s="87"/>
      <c r="N10448" s="87"/>
      <c r="O10448" s="9"/>
    </row>
    <row r="10449" spans="2:15">
      <c r="B10449" s="32"/>
      <c r="C10449" s="7"/>
      <c r="D10449" s="38"/>
      <c r="E10449" s="38"/>
      <c r="F10449" s="88" t="s">
        <v>160</v>
      </c>
      <c r="G10449" s="87"/>
      <c r="H10449" s="87"/>
      <c r="I10449" s="87"/>
      <c r="J10449" s="87"/>
      <c r="K10449" s="87"/>
      <c r="L10449" s="87"/>
      <c r="M10449" s="87"/>
      <c r="N10449" s="87"/>
      <c r="O10449" s="9"/>
    </row>
    <row r="10450" spans="2:15">
      <c r="B10450" s="32"/>
      <c r="C10450" s="7"/>
      <c r="D10450" s="38"/>
      <c r="E10450" s="38"/>
      <c r="F10450" s="88" t="s">
        <v>161</v>
      </c>
      <c r="G10450" s="87"/>
      <c r="H10450" s="87"/>
      <c r="I10450" s="87"/>
      <c r="J10450" s="87"/>
      <c r="K10450" s="87"/>
      <c r="L10450" s="87"/>
      <c r="M10450" s="87"/>
      <c r="N10450" s="87"/>
      <c r="O10450" s="9"/>
    </row>
    <row r="10451" spans="2:15">
      <c r="B10451" s="32"/>
      <c r="C10451" s="7" t="s">
        <v>22</v>
      </c>
      <c r="D10451" s="38" t="s">
        <v>162</v>
      </c>
      <c r="E10451" s="38" t="s">
        <v>3</v>
      </c>
      <c r="F10451" s="41" t="s">
        <v>163</v>
      </c>
      <c r="G10451" s="11"/>
      <c r="H10451" s="7" t="s">
        <v>164</v>
      </c>
      <c r="I10451" s="8"/>
      <c r="J10451" s="11" t="s">
        <v>165</v>
      </c>
      <c r="K10451" s="11"/>
      <c r="L10451" s="11"/>
      <c r="M10451" s="11"/>
      <c r="N10451" s="11"/>
      <c r="O10451" s="9"/>
    </row>
    <row r="10452" spans="2:15">
      <c r="B10452" s="32"/>
      <c r="C10452" s="7"/>
      <c r="D10452" s="38"/>
      <c r="E10452" s="42"/>
      <c r="F10452" s="41" t="s">
        <v>166</v>
      </c>
      <c r="G10452" s="28"/>
      <c r="H10452" s="7" t="s">
        <v>167</v>
      </c>
      <c r="I10452" s="43"/>
      <c r="J10452" s="7" t="s">
        <v>168</v>
      </c>
      <c r="K10452" s="11"/>
      <c r="L10452" s="11"/>
      <c r="M10452" s="11"/>
      <c r="N10452" s="11"/>
      <c r="O10452" s="9"/>
    </row>
    <row r="10453" spans="2:15">
      <c r="B10453" s="32"/>
      <c r="C10453" s="7"/>
      <c r="D10453" s="38"/>
      <c r="E10453" s="42"/>
      <c r="F10453" s="41" t="s">
        <v>169</v>
      </c>
      <c r="G10453" s="28"/>
      <c r="H10453" s="7" t="s">
        <v>170</v>
      </c>
      <c r="I10453" s="43"/>
      <c r="J10453" s="43" t="s">
        <v>168</v>
      </c>
      <c r="K10453" s="11"/>
      <c r="L10453" s="11"/>
      <c r="M10453" s="11"/>
      <c r="N10453" s="11"/>
      <c r="O10453" s="9"/>
    </row>
    <row r="10454" spans="2:15">
      <c r="B10454" s="32"/>
      <c r="C10454" s="7"/>
      <c r="D10454" s="38"/>
      <c r="E10454" s="42"/>
      <c r="F10454" s="41" t="s">
        <v>171</v>
      </c>
      <c r="G10454" s="28"/>
      <c r="H10454" s="7" t="s">
        <v>172</v>
      </c>
      <c r="I10454" s="43"/>
      <c r="J10454" s="43" t="s">
        <v>168</v>
      </c>
      <c r="K10454" s="11"/>
      <c r="L10454" s="11"/>
      <c r="M10454" s="11"/>
      <c r="N10454" s="11"/>
      <c r="O10454" s="9"/>
    </row>
    <row r="10455" spans="2:15">
      <c r="B10455" s="32"/>
      <c r="C10455" s="7"/>
      <c r="D10455" s="44"/>
      <c r="E10455" s="42"/>
      <c r="F10455" s="41" t="s">
        <v>173</v>
      </c>
      <c r="G10455" s="28"/>
      <c r="H10455" s="7" t="s">
        <v>174</v>
      </c>
      <c r="I10455" s="43"/>
      <c r="J10455" s="43" t="s">
        <v>168</v>
      </c>
      <c r="K10455" s="11"/>
      <c r="L10455" s="11"/>
      <c r="M10455" s="11"/>
      <c r="N10455" s="11"/>
      <c r="O10455" s="9"/>
    </row>
    <row r="10456" spans="2:15">
      <c r="B10456" s="32"/>
      <c r="C10456" s="7"/>
      <c r="D10456" s="44"/>
      <c r="E10456" s="42"/>
      <c r="F10456" s="41" t="s">
        <v>175</v>
      </c>
      <c r="G10456" s="28"/>
      <c r="H10456" s="7" t="s">
        <v>176</v>
      </c>
      <c r="I10456" s="43"/>
      <c r="J10456" s="43" t="s">
        <v>168</v>
      </c>
      <c r="K10456" s="11"/>
      <c r="L10456" s="11"/>
      <c r="M10456" s="11"/>
      <c r="N10456" s="11"/>
      <c r="O10456" s="9"/>
    </row>
    <row r="10457" spans="2:15">
      <c r="B10457" s="32"/>
      <c r="C10457" s="7" t="s">
        <v>24</v>
      </c>
      <c r="D10457" s="38" t="s">
        <v>177</v>
      </c>
      <c r="E10457" s="10"/>
      <c r="F10457" s="11" t="s">
        <v>178</v>
      </c>
      <c r="G10457" s="88" t="s">
        <v>179</v>
      </c>
      <c r="H10457" s="87"/>
      <c r="I10457" s="87"/>
      <c r="J10457" s="87"/>
      <c r="K10457" s="87"/>
      <c r="L10457" s="87"/>
      <c r="M10457" s="87"/>
      <c r="N10457" s="87"/>
      <c r="O10457" s="9"/>
    </row>
    <row r="10458" spans="2:15">
      <c r="B10458" s="32"/>
      <c r="C10458" s="11"/>
      <c r="D10458" s="44"/>
      <c r="E10458" s="44"/>
      <c r="F10458" s="28" t="s">
        <v>180</v>
      </c>
      <c r="G10458" s="88" t="s">
        <v>181</v>
      </c>
      <c r="H10458" s="87"/>
      <c r="I10458" s="87"/>
      <c r="J10458" s="87"/>
      <c r="K10458" s="87"/>
      <c r="L10458" s="87"/>
      <c r="M10458" s="87"/>
      <c r="N10458" s="87"/>
      <c r="O10458" s="9"/>
    </row>
    <row r="10459" spans="2:15">
      <c r="B10459" s="32"/>
      <c r="C10459" s="11"/>
      <c r="D10459" s="44"/>
      <c r="E10459" s="44"/>
      <c r="F10459" s="28" t="s">
        <v>182</v>
      </c>
      <c r="G10459" s="88" t="s">
        <v>183</v>
      </c>
      <c r="H10459" s="87"/>
      <c r="I10459" s="87"/>
      <c r="J10459" s="87"/>
      <c r="K10459" s="87"/>
      <c r="L10459" s="87"/>
      <c r="M10459" s="87"/>
      <c r="N10459" s="87"/>
      <c r="O10459" s="9"/>
    </row>
    <row r="10460" spans="2:15">
      <c r="B10460" s="32"/>
      <c r="C10460" s="11"/>
      <c r="D10460" s="44"/>
      <c r="E10460" s="44"/>
      <c r="F10460" s="28" t="s">
        <v>184</v>
      </c>
      <c r="G10460" s="88" t="s">
        <v>185</v>
      </c>
      <c r="H10460" s="88"/>
      <c r="I10460" s="88"/>
      <c r="J10460" s="88"/>
      <c r="K10460" s="88"/>
      <c r="L10460" s="88"/>
      <c r="M10460" s="88"/>
      <c r="N10460" s="88"/>
      <c r="O10460" s="9"/>
    </row>
    <row r="10461" spans="2:15">
      <c r="B10461" s="3"/>
      <c r="C10461" s="4"/>
      <c r="D10461" s="45"/>
      <c r="E10461" s="45"/>
      <c r="F10461" s="4"/>
      <c r="G10461" s="4"/>
      <c r="H10461" s="4"/>
      <c r="I10461" s="4"/>
      <c r="J10461" s="4"/>
      <c r="K10461" s="4"/>
      <c r="L10461" s="4"/>
      <c r="M10461" s="4"/>
      <c r="N10461" s="4"/>
      <c r="O10461" s="5"/>
    </row>
    <row r="10462" spans="2:15">
      <c r="B10462" s="6" t="s">
        <v>186</v>
      </c>
      <c r="C10462" s="89" t="s">
        <v>187</v>
      </c>
      <c r="D10462" s="90"/>
      <c r="E10462" s="7" t="s">
        <v>3</v>
      </c>
      <c r="F10462" s="7" t="s">
        <v>188</v>
      </c>
      <c r="G10462" s="7"/>
      <c r="H10462" s="10"/>
      <c r="I10462" s="7"/>
      <c r="J10462" s="11"/>
      <c r="K10462" s="11"/>
      <c r="L10462" s="11"/>
      <c r="M10462" s="11"/>
      <c r="N10462" s="11"/>
      <c r="O10462" s="9"/>
    </row>
    <row r="10463" spans="2:15">
      <c r="B10463" s="3"/>
      <c r="C10463" s="4"/>
      <c r="D10463" s="45"/>
      <c r="E10463" s="45"/>
      <c r="F10463" s="4"/>
      <c r="G10463" s="4"/>
      <c r="H10463" s="4"/>
      <c r="I10463" s="4"/>
      <c r="J10463" s="4"/>
      <c r="K10463" s="4"/>
      <c r="L10463" s="4"/>
      <c r="M10463" s="4"/>
      <c r="N10463" s="4"/>
      <c r="O10463" s="5"/>
    </row>
    <row r="10464" spans="2:15">
      <c r="B10464" s="6" t="s">
        <v>189</v>
      </c>
      <c r="C10464" s="7" t="s">
        <v>190</v>
      </c>
      <c r="D10464" s="7"/>
      <c r="E10464" s="38" t="s">
        <v>3</v>
      </c>
      <c r="F10464" s="28">
        <v>14</v>
      </c>
      <c r="G10464" s="11"/>
      <c r="H10464" s="11"/>
      <c r="I10464" s="11"/>
      <c r="J10464" s="7"/>
      <c r="K10464" s="11"/>
      <c r="L10464" s="11"/>
      <c r="M10464" s="11"/>
      <c r="N10464" s="11"/>
      <c r="O10464" s="9"/>
    </row>
    <row r="10465" spans="2:15">
      <c r="B10465" s="46"/>
      <c r="C10465" s="47"/>
      <c r="D10465" s="48"/>
      <c r="E10465" s="48"/>
      <c r="F10465" s="49"/>
      <c r="G10465" s="49"/>
      <c r="H10465" s="49"/>
      <c r="I10465" s="49"/>
      <c r="J10465" s="49"/>
      <c r="K10465" s="49"/>
      <c r="L10465" s="49"/>
      <c r="M10465" s="49"/>
      <c r="N10465" s="49"/>
      <c r="O10465" s="50"/>
    </row>
    <row r="10469" spans="2:15">
      <c r="K10469" s="55" t="s">
        <v>98</v>
      </c>
    </row>
    <row r="10470" spans="2:15">
      <c r="K10470" s="56" t="s">
        <v>644</v>
      </c>
    </row>
    <row r="10471" spans="2:15">
      <c r="K10471" s="58"/>
    </row>
    <row r="10472" spans="2:15">
      <c r="K10472" s="58"/>
    </row>
    <row r="10473" spans="2:15">
      <c r="K10473" s="58"/>
    </row>
    <row r="10474" spans="2:15">
      <c r="K10474" s="84" t="s">
        <v>645</v>
      </c>
    </row>
    <row r="10475" spans="2:15">
      <c r="K10475" s="57" t="s">
        <v>646</v>
      </c>
    </row>
    <row r="10561" spans="2:15">
      <c r="B10561" s="120" t="s">
        <v>0</v>
      </c>
      <c r="C10561" s="121"/>
      <c r="D10561" s="121"/>
      <c r="E10561" s="121"/>
      <c r="F10561" s="121"/>
      <c r="G10561" s="121"/>
      <c r="H10561" s="121"/>
      <c r="I10561" s="121"/>
      <c r="J10561" s="121"/>
      <c r="K10561" s="121"/>
      <c r="L10561" s="121"/>
      <c r="M10561" s="121"/>
      <c r="N10561" s="121"/>
      <c r="O10561" s="1"/>
    </row>
    <row r="10562" spans="2:15">
      <c r="B10562" s="3"/>
      <c r="C10562" s="4"/>
      <c r="D10562" s="4"/>
      <c r="E10562" s="4"/>
      <c r="F10562" s="4"/>
      <c r="G10562" s="4"/>
      <c r="H10562" s="4"/>
      <c r="I10562" s="4"/>
      <c r="J10562" s="4"/>
      <c r="K10562" s="4"/>
      <c r="L10562" s="4"/>
      <c r="M10562" s="4"/>
      <c r="N10562" s="4"/>
      <c r="O10562" s="5"/>
    </row>
    <row r="10563" spans="2:15">
      <c r="B10563" s="6" t="s">
        <v>1</v>
      </c>
      <c r="C10563" s="7" t="s">
        <v>2</v>
      </c>
      <c r="D10563" s="7"/>
      <c r="E10563" s="8" t="s">
        <v>3</v>
      </c>
      <c r="F10563" s="94" t="s">
        <v>101</v>
      </c>
      <c r="G10563" s="94"/>
      <c r="H10563" s="94"/>
      <c r="I10563" s="94"/>
      <c r="J10563" s="94"/>
      <c r="K10563" s="94"/>
      <c r="L10563" s="94"/>
      <c r="M10563" s="94"/>
      <c r="N10563" s="94"/>
      <c r="O10563" s="9"/>
    </row>
    <row r="10564" spans="2:15">
      <c r="B10564" s="6"/>
      <c r="C10564" s="7"/>
      <c r="D10564" s="7"/>
      <c r="E10564" s="8"/>
      <c r="F10564" s="7"/>
      <c r="G10564" s="7"/>
      <c r="H10564" s="7"/>
      <c r="I10564" s="7"/>
      <c r="J10564" s="7"/>
      <c r="K10564" s="7"/>
      <c r="L10564" s="7"/>
      <c r="M10564" s="7"/>
      <c r="N10564" s="7"/>
      <c r="O10564" s="9"/>
    </row>
    <row r="10565" spans="2:15">
      <c r="B10565" s="6" t="s">
        <v>4</v>
      </c>
      <c r="C10565" s="7" t="s">
        <v>5</v>
      </c>
      <c r="D10565" s="7"/>
      <c r="E10565" s="8" t="s">
        <v>3</v>
      </c>
      <c r="F10565" s="94" t="s">
        <v>11</v>
      </c>
      <c r="G10565" s="94"/>
      <c r="H10565" s="94"/>
      <c r="I10565" s="94"/>
      <c r="J10565" s="94"/>
      <c r="K10565" s="94"/>
      <c r="L10565" s="94"/>
      <c r="M10565" s="94"/>
      <c r="N10565" s="94"/>
      <c r="O10565" s="9"/>
    </row>
    <row r="10566" spans="2:15">
      <c r="B10566" s="6"/>
      <c r="C10566" s="7"/>
      <c r="D10566" s="7"/>
      <c r="E10566" s="8"/>
      <c r="F10566" s="7"/>
      <c r="G10566" s="7"/>
      <c r="H10566" s="7"/>
      <c r="I10566" s="7"/>
      <c r="J10566" s="7"/>
      <c r="K10566" s="7"/>
      <c r="L10566" s="7"/>
      <c r="M10566" s="7"/>
      <c r="N10566" s="7"/>
      <c r="O10566" s="9"/>
    </row>
    <row r="10567" spans="2:15">
      <c r="B10567" s="6" t="s">
        <v>6</v>
      </c>
      <c r="C10567" s="7" t="s">
        <v>7</v>
      </c>
      <c r="D10567" s="7"/>
      <c r="E10567" s="8" t="s">
        <v>3</v>
      </c>
      <c r="F10567" s="94" t="s">
        <v>307</v>
      </c>
      <c r="G10567" s="94"/>
      <c r="H10567" s="94"/>
      <c r="I10567" s="94"/>
      <c r="J10567" s="94"/>
      <c r="K10567" s="94"/>
      <c r="L10567" s="94"/>
      <c r="M10567" s="94"/>
      <c r="N10567" s="94"/>
      <c r="O10567" s="9"/>
    </row>
    <row r="10568" spans="2:15">
      <c r="B10568" s="6"/>
      <c r="C10568" s="7" t="s">
        <v>9</v>
      </c>
      <c r="D10568" s="11" t="s">
        <v>10</v>
      </c>
      <c r="E10568" s="8" t="s">
        <v>3</v>
      </c>
      <c r="F10568" s="94" t="s">
        <v>11</v>
      </c>
      <c r="G10568" s="94"/>
      <c r="H10568" s="94"/>
      <c r="I10568" s="94"/>
      <c r="J10568" s="94"/>
      <c r="K10568" s="94"/>
      <c r="L10568" s="94"/>
      <c r="M10568" s="94"/>
      <c r="N10568" s="94"/>
      <c r="O10568" s="9"/>
    </row>
    <row r="10569" spans="2:15">
      <c r="B10569" s="6"/>
      <c r="C10569" s="7" t="s">
        <v>12</v>
      </c>
      <c r="D10569" s="11" t="s">
        <v>13</v>
      </c>
      <c r="E10569" s="8" t="s">
        <v>3</v>
      </c>
      <c r="F10569" s="94" t="s">
        <v>11</v>
      </c>
      <c r="G10569" s="94"/>
      <c r="H10569" s="94"/>
      <c r="I10569" s="94"/>
      <c r="J10569" s="94"/>
      <c r="K10569" s="94"/>
      <c r="L10569" s="94"/>
      <c r="M10569" s="94"/>
      <c r="N10569" s="94"/>
      <c r="O10569" s="9"/>
    </row>
    <row r="10570" spans="2:15">
      <c r="B10570" s="6"/>
      <c r="C10570" s="7" t="s">
        <v>14</v>
      </c>
      <c r="D10570" s="11" t="s">
        <v>15</v>
      </c>
      <c r="E10570" s="8" t="s">
        <v>3</v>
      </c>
      <c r="F10570" s="94" t="s">
        <v>324</v>
      </c>
      <c r="G10570" s="94"/>
      <c r="H10570" s="94"/>
      <c r="I10570" s="94"/>
      <c r="J10570" s="94"/>
      <c r="K10570" s="94"/>
      <c r="L10570" s="94"/>
      <c r="M10570" s="94"/>
      <c r="N10570" s="94"/>
      <c r="O10570" s="9"/>
    </row>
    <row r="10571" spans="2:15">
      <c r="B10571" s="6"/>
      <c r="C10571" s="7" t="s">
        <v>17</v>
      </c>
      <c r="D10571" s="11" t="s">
        <v>18</v>
      </c>
      <c r="E10571" s="8" t="s">
        <v>3</v>
      </c>
      <c r="F10571" s="94" t="s">
        <v>11</v>
      </c>
      <c r="G10571" s="94"/>
      <c r="H10571" s="94"/>
      <c r="I10571" s="94"/>
      <c r="J10571" s="94"/>
      <c r="K10571" s="94"/>
      <c r="L10571" s="94"/>
      <c r="M10571" s="94"/>
      <c r="N10571" s="94"/>
      <c r="O10571" s="9"/>
    </row>
    <row r="10572" spans="2:15">
      <c r="B10572" s="6"/>
      <c r="C10572" s="7" t="s">
        <v>20</v>
      </c>
      <c r="D10572" s="11" t="s">
        <v>21</v>
      </c>
      <c r="E10572" s="8" t="s">
        <v>3</v>
      </c>
      <c r="F10572" s="94" t="s">
        <v>11</v>
      </c>
      <c r="G10572" s="94"/>
      <c r="H10572" s="94"/>
      <c r="I10572" s="94"/>
      <c r="J10572" s="94"/>
      <c r="K10572" s="94"/>
      <c r="L10572" s="94"/>
      <c r="M10572" s="94"/>
      <c r="N10572" s="94"/>
      <c r="O10572" s="9"/>
    </row>
    <row r="10573" spans="2:15">
      <c r="B10573" s="6"/>
      <c r="C10573" s="7" t="s">
        <v>22</v>
      </c>
      <c r="D10573" s="11" t="s">
        <v>23</v>
      </c>
      <c r="E10573" s="8" t="s">
        <v>3</v>
      </c>
      <c r="F10573" s="112" t="s">
        <v>11</v>
      </c>
      <c r="G10573" s="112"/>
      <c r="H10573" s="112"/>
      <c r="I10573" s="94"/>
      <c r="J10573" s="94"/>
      <c r="K10573" s="94"/>
      <c r="L10573" s="94"/>
      <c r="M10573" s="94"/>
      <c r="N10573" s="94"/>
      <c r="O10573" s="9"/>
    </row>
    <row r="10574" spans="2:15">
      <c r="B10574" s="6"/>
      <c r="C10574" s="7" t="s">
        <v>24</v>
      </c>
      <c r="D10574" s="11" t="s">
        <v>25</v>
      </c>
      <c r="E10574" s="8" t="s">
        <v>3</v>
      </c>
      <c r="F10574" s="112" t="s">
        <v>11</v>
      </c>
      <c r="G10574" s="112"/>
      <c r="H10574" s="112"/>
      <c r="I10574" s="94"/>
      <c r="J10574" s="94"/>
      <c r="K10574" s="94"/>
      <c r="L10574" s="94"/>
      <c r="M10574" s="94"/>
      <c r="N10574" s="94"/>
      <c r="O10574" s="9"/>
    </row>
    <row r="10575" spans="2:15">
      <c r="B10575" s="6"/>
      <c r="C10575" s="7"/>
      <c r="D10575" s="11"/>
      <c r="E10575" s="8"/>
      <c r="F10575" s="12"/>
      <c r="G10575" s="12"/>
      <c r="H10575" s="12"/>
      <c r="I10575" s="7"/>
      <c r="J10575" s="7"/>
      <c r="K10575" s="7"/>
      <c r="L10575" s="7"/>
      <c r="M10575" s="7"/>
      <c r="N10575" s="7"/>
      <c r="O10575" s="9"/>
    </row>
    <row r="10576" spans="2:15" ht="66" customHeight="1">
      <c r="B10576" s="6" t="s">
        <v>26</v>
      </c>
      <c r="C10576" s="7" t="s">
        <v>27</v>
      </c>
      <c r="D10576" s="7"/>
      <c r="E10576" s="8" t="s">
        <v>3</v>
      </c>
      <c r="F10576" s="89" t="s">
        <v>561</v>
      </c>
      <c r="G10576" s="89"/>
      <c r="H10576" s="89"/>
      <c r="I10576" s="89"/>
      <c r="J10576" s="89"/>
      <c r="K10576" s="89"/>
      <c r="L10576" s="89"/>
      <c r="M10576" s="89"/>
      <c r="N10576" s="89"/>
      <c r="O10576" s="9"/>
    </row>
    <row r="10577" spans="2:15">
      <c r="B10577" s="6"/>
      <c r="C10577" s="7"/>
      <c r="D10577" s="7"/>
      <c r="E10577" s="8"/>
      <c r="F10577" s="13"/>
      <c r="G10577" s="13"/>
      <c r="H10577" s="13"/>
      <c r="I10577" s="13"/>
      <c r="J10577" s="13"/>
      <c r="K10577" s="13"/>
      <c r="L10577" s="13"/>
      <c r="M10577" s="13"/>
      <c r="N10577" s="13"/>
      <c r="O10577" s="9"/>
    </row>
    <row r="10578" spans="2:15">
      <c r="B10578" s="6" t="s">
        <v>28</v>
      </c>
      <c r="C10578" s="7" t="s">
        <v>29</v>
      </c>
      <c r="D10578" s="7"/>
      <c r="E10578" s="8" t="s">
        <v>3</v>
      </c>
      <c r="F10578" s="113"/>
      <c r="G10578" s="113"/>
      <c r="H10578" s="113"/>
      <c r="I10578" s="113"/>
      <c r="J10578" s="113"/>
      <c r="K10578" s="113"/>
      <c r="L10578" s="113"/>
      <c r="M10578" s="113"/>
      <c r="N10578" s="113"/>
      <c r="O10578" s="9"/>
    </row>
    <row r="10579" spans="2:15">
      <c r="B10579" s="6"/>
      <c r="C10579" s="7" t="s">
        <v>9</v>
      </c>
      <c r="D10579" s="11" t="s">
        <v>30</v>
      </c>
      <c r="E10579" s="8" t="s">
        <v>31</v>
      </c>
      <c r="F10579" s="88" t="s">
        <v>264</v>
      </c>
      <c r="G10579" s="88"/>
      <c r="H10579" s="88"/>
      <c r="I10579" s="88"/>
      <c r="J10579" s="88"/>
      <c r="K10579" s="88"/>
      <c r="L10579" s="88"/>
      <c r="M10579" s="88"/>
      <c r="N10579" s="88"/>
      <c r="O10579" s="9"/>
    </row>
    <row r="10580" spans="2:15">
      <c r="B10580" s="6"/>
      <c r="C10580" s="7" t="s">
        <v>12</v>
      </c>
      <c r="D10580" s="11" t="s">
        <v>32</v>
      </c>
      <c r="E10580" s="8" t="s">
        <v>3</v>
      </c>
      <c r="F10580" s="7" t="s">
        <v>33</v>
      </c>
      <c r="G10580" s="7" t="s">
        <v>352</v>
      </c>
      <c r="H10580" s="7"/>
      <c r="I10580" s="7"/>
      <c r="J10580" s="7"/>
      <c r="K10580" s="7"/>
      <c r="L10580" s="7"/>
      <c r="M10580" s="7"/>
      <c r="N10580" s="7"/>
      <c r="O10580" s="9"/>
    </row>
    <row r="10581" spans="2:15">
      <c r="B10581" s="6"/>
      <c r="C10581" s="7"/>
      <c r="D10581" s="11"/>
      <c r="E10581" s="8"/>
      <c r="F10581" s="7" t="s">
        <v>34</v>
      </c>
      <c r="G10581" s="7" t="s">
        <v>353</v>
      </c>
      <c r="H10581" s="7"/>
      <c r="I10581" s="7"/>
      <c r="J10581" s="7"/>
      <c r="K10581" s="7"/>
      <c r="L10581" s="7"/>
      <c r="M10581" s="7"/>
      <c r="N10581" s="7"/>
      <c r="O10581" s="9"/>
    </row>
    <row r="10582" spans="2:15">
      <c r="B10582" s="6"/>
      <c r="C10582" s="7"/>
      <c r="D10582" s="11"/>
      <c r="E10582" s="8"/>
      <c r="F10582" s="7" t="s">
        <v>6</v>
      </c>
      <c r="G10582" s="7" t="s">
        <v>36</v>
      </c>
      <c r="H10582" s="7"/>
      <c r="I10582" s="7"/>
      <c r="J10582" s="7"/>
      <c r="K10582" s="7"/>
      <c r="L10582" s="7"/>
      <c r="M10582" s="7"/>
      <c r="N10582" s="7"/>
      <c r="O10582" s="9"/>
    </row>
    <row r="10583" spans="2:15">
      <c r="B10583" s="6"/>
      <c r="C10583" s="7" t="s">
        <v>14</v>
      </c>
      <c r="D10583" s="11" t="s">
        <v>37</v>
      </c>
      <c r="E10583" s="8" t="s">
        <v>3</v>
      </c>
      <c r="F10583" s="88"/>
      <c r="G10583" s="88"/>
      <c r="H10583" s="88"/>
      <c r="I10583" s="88"/>
      <c r="J10583" s="88"/>
      <c r="K10583" s="88"/>
      <c r="L10583" s="88"/>
      <c r="M10583" s="88"/>
      <c r="N10583" s="88"/>
      <c r="O10583" s="9"/>
    </row>
    <row r="10584" spans="2:15">
      <c r="B10584" s="6"/>
      <c r="C10584" s="7"/>
      <c r="D10584" s="11"/>
      <c r="E10584" s="8"/>
      <c r="F10584" s="13"/>
      <c r="G10584" s="13"/>
      <c r="H10584" s="13"/>
      <c r="I10584" s="13"/>
      <c r="J10584" s="13"/>
      <c r="K10584" s="13"/>
      <c r="L10584" s="13"/>
      <c r="M10584" s="13"/>
      <c r="N10584" s="13"/>
      <c r="O10584" s="9"/>
    </row>
    <row r="10585" spans="2:15">
      <c r="B10585" s="6" t="s">
        <v>38</v>
      </c>
      <c r="C10585" s="7" t="s">
        <v>39</v>
      </c>
      <c r="D10585" s="7"/>
      <c r="E10585" s="11" t="s">
        <v>3</v>
      </c>
      <c r="F10585" s="11"/>
      <c r="G10585" s="11"/>
      <c r="H10585" s="11"/>
      <c r="I10585" s="11"/>
      <c r="J10585" s="11"/>
      <c r="K10585" s="11"/>
      <c r="L10585" s="11"/>
      <c r="M10585" s="11"/>
      <c r="N10585" s="11"/>
      <c r="O10585" s="9"/>
    </row>
    <row r="10586" spans="2:15" ht="46.8">
      <c r="B10586" s="14"/>
      <c r="C10586" s="15" t="s">
        <v>40</v>
      </c>
      <c r="D10586" s="105" t="s">
        <v>41</v>
      </c>
      <c r="E10586" s="106"/>
      <c r="F10586" s="106"/>
      <c r="G10586" s="106"/>
      <c r="H10586" s="106"/>
      <c r="I10586" s="107"/>
      <c r="J10586" s="16" t="s">
        <v>42</v>
      </c>
      <c r="K10586" s="16" t="s">
        <v>43</v>
      </c>
      <c r="L10586" s="16" t="s">
        <v>44</v>
      </c>
      <c r="M10586" s="16" t="s">
        <v>45</v>
      </c>
      <c r="N10586" s="16" t="s">
        <v>46</v>
      </c>
      <c r="O10586" s="5"/>
    </row>
    <row r="10587" spans="2:15" ht="49.2" customHeight="1">
      <c r="B10587" s="6"/>
      <c r="C10587" s="53">
        <v>1</v>
      </c>
      <c r="D10587" s="114" t="s">
        <v>562</v>
      </c>
      <c r="E10587" s="115"/>
      <c r="F10587" s="116"/>
      <c r="G10587" s="116"/>
      <c r="H10587" s="116"/>
      <c r="I10587" s="117"/>
      <c r="J10587" s="75" t="s">
        <v>266</v>
      </c>
      <c r="K10587" s="18">
        <v>48</v>
      </c>
      <c r="L10587" s="19">
        <v>5</v>
      </c>
      <c r="M10587" s="24">
        <f>K10587*L10587</f>
        <v>240</v>
      </c>
      <c r="N10587" s="21">
        <f>M10587/1250</f>
        <v>0.192</v>
      </c>
      <c r="O10587" s="9"/>
    </row>
    <row r="10588" spans="2:15" ht="52.2" customHeight="1">
      <c r="B10588" s="6"/>
      <c r="C10588" s="53">
        <v>2</v>
      </c>
      <c r="D10588" s="114" t="s">
        <v>563</v>
      </c>
      <c r="E10588" s="115"/>
      <c r="F10588" s="116"/>
      <c r="G10588" s="116"/>
      <c r="H10588" s="116"/>
      <c r="I10588" s="117"/>
      <c r="J10588" s="76" t="s">
        <v>47</v>
      </c>
      <c r="K10588" s="18">
        <v>48</v>
      </c>
      <c r="L10588" s="19">
        <v>5</v>
      </c>
      <c r="M10588" s="20">
        <f t="shared" ref="M10588:M10595" si="141">K10588*L10588</f>
        <v>240</v>
      </c>
      <c r="N10588" s="21">
        <f t="shared" ref="N10588:N10595" si="142">M10588/1250</f>
        <v>0.192</v>
      </c>
      <c r="O10588" s="9"/>
    </row>
    <row r="10589" spans="2:15" ht="52.2" customHeight="1">
      <c r="B10589" s="6"/>
      <c r="C10589" s="53">
        <v>3</v>
      </c>
      <c r="D10589" s="114" t="s">
        <v>564</v>
      </c>
      <c r="E10589" s="115"/>
      <c r="F10589" s="116"/>
      <c r="G10589" s="116"/>
      <c r="H10589" s="116"/>
      <c r="I10589" s="117"/>
      <c r="J10589" s="76" t="s">
        <v>47</v>
      </c>
      <c r="K10589" s="18">
        <v>48</v>
      </c>
      <c r="L10589" s="19">
        <v>5</v>
      </c>
      <c r="M10589" s="20">
        <f t="shared" si="141"/>
        <v>240</v>
      </c>
      <c r="N10589" s="21">
        <f t="shared" si="142"/>
        <v>0.192</v>
      </c>
      <c r="O10589" s="9"/>
    </row>
    <row r="10590" spans="2:15" ht="52.2" customHeight="1">
      <c r="B10590" s="6"/>
      <c r="C10590" s="53">
        <v>4</v>
      </c>
      <c r="D10590" s="114" t="s">
        <v>565</v>
      </c>
      <c r="E10590" s="115"/>
      <c r="F10590" s="116"/>
      <c r="G10590" s="116"/>
      <c r="H10590" s="116"/>
      <c r="I10590" s="117"/>
      <c r="J10590" s="75" t="s">
        <v>266</v>
      </c>
      <c r="K10590" s="18">
        <v>48</v>
      </c>
      <c r="L10590" s="19">
        <v>5</v>
      </c>
      <c r="M10590" s="20">
        <f t="shared" si="141"/>
        <v>240</v>
      </c>
      <c r="N10590" s="21">
        <f t="shared" si="142"/>
        <v>0.192</v>
      </c>
      <c r="O10590" s="9"/>
    </row>
    <row r="10591" spans="2:15" ht="52.2" customHeight="1">
      <c r="B10591" s="6"/>
      <c r="C10591" s="53">
        <v>5</v>
      </c>
      <c r="D10591" s="114" t="s">
        <v>566</v>
      </c>
      <c r="E10591" s="115"/>
      <c r="F10591" s="116"/>
      <c r="G10591" s="116"/>
      <c r="H10591" s="116"/>
      <c r="I10591" s="117"/>
      <c r="J10591" s="75" t="s">
        <v>266</v>
      </c>
      <c r="K10591" s="18">
        <v>48</v>
      </c>
      <c r="L10591" s="19">
        <v>3</v>
      </c>
      <c r="M10591" s="20">
        <f t="shared" si="141"/>
        <v>144</v>
      </c>
      <c r="N10591" s="21">
        <f t="shared" si="142"/>
        <v>0.1152</v>
      </c>
      <c r="O10591" s="9"/>
    </row>
    <row r="10592" spans="2:15" ht="52.2" customHeight="1">
      <c r="B10592" s="6"/>
      <c r="C10592" s="53">
        <v>6</v>
      </c>
      <c r="D10592" s="114" t="s">
        <v>567</v>
      </c>
      <c r="E10592" s="115"/>
      <c r="F10592" s="116"/>
      <c r="G10592" s="116"/>
      <c r="H10592" s="116"/>
      <c r="I10592" s="117"/>
      <c r="J10592" s="75" t="s">
        <v>266</v>
      </c>
      <c r="K10592" s="18">
        <v>48</v>
      </c>
      <c r="L10592" s="19">
        <v>3</v>
      </c>
      <c r="M10592" s="20">
        <f t="shared" si="141"/>
        <v>144</v>
      </c>
      <c r="N10592" s="21">
        <f t="shared" si="142"/>
        <v>0.1152</v>
      </c>
      <c r="O10592" s="9"/>
    </row>
    <row r="10593" spans="2:15" ht="52.2" customHeight="1">
      <c r="B10593" s="6"/>
      <c r="C10593" s="53">
        <v>7</v>
      </c>
      <c r="D10593" s="171" t="s">
        <v>568</v>
      </c>
      <c r="E10593" s="172"/>
      <c r="F10593" s="172"/>
      <c r="G10593" s="172"/>
      <c r="H10593" s="172"/>
      <c r="I10593" s="173"/>
      <c r="J10593" s="75" t="s">
        <v>266</v>
      </c>
      <c r="K10593" s="18">
        <v>48</v>
      </c>
      <c r="L10593" s="19">
        <v>3</v>
      </c>
      <c r="M10593" s="20">
        <f t="shared" si="141"/>
        <v>144</v>
      </c>
      <c r="N10593" s="21">
        <f t="shared" si="142"/>
        <v>0.1152</v>
      </c>
      <c r="O10593" s="9"/>
    </row>
    <row r="10594" spans="2:15" ht="52.2" customHeight="1">
      <c r="B10594" s="6"/>
      <c r="C10594" s="53">
        <v>8</v>
      </c>
      <c r="D10594" s="134" t="s">
        <v>560</v>
      </c>
      <c r="E10594" s="135"/>
      <c r="F10594" s="135"/>
      <c r="G10594" s="135"/>
      <c r="H10594" s="135"/>
      <c r="I10594" s="136"/>
      <c r="J10594" s="75" t="s">
        <v>266</v>
      </c>
      <c r="K10594" s="18">
        <v>48</v>
      </c>
      <c r="L10594" s="19">
        <v>3</v>
      </c>
      <c r="M10594" s="20">
        <f t="shared" ref="M10594" si="143">K10594*L10594</f>
        <v>144</v>
      </c>
      <c r="N10594" s="21">
        <f t="shared" ref="N10594" si="144">M10594/1250</f>
        <v>0.1152</v>
      </c>
      <c r="O10594" s="9"/>
    </row>
    <row r="10595" spans="2:15" ht="52.2" customHeight="1">
      <c r="B10595" s="6"/>
      <c r="C10595" s="53">
        <v>9</v>
      </c>
      <c r="D10595" s="134" t="s">
        <v>569</v>
      </c>
      <c r="E10595" s="135"/>
      <c r="F10595" s="135"/>
      <c r="G10595" s="135"/>
      <c r="H10595" s="135"/>
      <c r="I10595" s="136"/>
      <c r="J10595" s="76" t="s">
        <v>47</v>
      </c>
      <c r="K10595" s="18">
        <v>48</v>
      </c>
      <c r="L10595" s="19">
        <v>3</v>
      </c>
      <c r="M10595" s="20">
        <f t="shared" si="141"/>
        <v>144</v>
      </c>
      <c r="N10595" s="21">
        <f t="shared" si="142"/>
        <v>0.1152</v>
      </c>
      <c r="O10595" s="9"/>
    </row>
    <row r="10596" spans="2:15">
      <c r="B10596" s="14"/>
      <c r="C10596" s="118" t="s">
        <v>48</v>
      </c>
      <c r="D10596" s="119"/>
      <c r="E10596" s="119"/>
      <c r="F10596" s="119"/>
      <c r="G10596" s="119"/>
      <c r="H10596" s="119"/>
      <c r="I10596" s="119"/>
      <c r="J10596" s="119"/>
      <c r="K10596" s="119"/>
      <c r="L10596" s="119"/>
      <c r="M10596" s="25">
        <f>SUM(M10587:M10595)</f>
        <v>1680</v>
      </c>
      <c r="N10596" s="26">
        <f>SUM(N10587:N10595)</f>
        <v>1.3439999999999999</v>
      </c>
      <c r="O10596" s="5"/>
    </row>
    <row r="10597" spans="2:15">
      <c r="B10597" s="14"/>
      <c r="C10597" s="118" t="s">
        <v>49</v>
      </c>
      <c r="D10597" s="119"/>
      <c r="E10597" s="119"/>
      <c r="F10597" s="119"/>
      <c r="G10597" s="119"/>
      <c r="H10597" s="119"/>
      <c r="I10597" s="119"/>
      <c r="J10597" s="119"/>
      <c r="K10597" s="119"/>
      <c r="L10597" s="119"/>
      <c r="M10597" s="119"/>
      <c r="N10597" s="27" t="str">
        <f>ROUND(N10596,0)&amp;" Orang"</f>
        <v>1 Orang</v>
      </c>
      <c r="O10597" s="5"/>
    </row>
    <row r="10598" spans="2:15">
      <c r="B10598" s="14"/>
      <c r="C10598" s="4"/>
      <c r="D10598" s="4"/>
      <c r="E10598" s="4"/>
      <c r="F10598" s="4"/>
      <c r="G10598" s="4"/>
      <c r="H10598" s="4"/>
      <c r="I10598" s="4"/>
      <c r="J10598" s="4"/>
      <c r="K10598" s="4"/>
      <c r="L10598" s="4"/>
      <c r="M10598" s="4"/>
      <c r="N10598" s="4"/>
      <c r="O10598" s="5"/>
    </row>
    <row r="10599" spans="2:15">
      <c r="B10599" s="6" t="s">
        <v>50</v>
      </c>
      <c r="C10599" s="7" t="s">
        <v>51</v>
      </c>
      <c r="D10599" s="7"/>
      <c r="E10599" s="8" t="s">
        <v>3</v>
      </c>
      <c r="F10599" s="88"/>
      <c r="G10599" s="88"/>
      <c r="H10599" s="88"/>
      <c r="I10599" s="88"/>
      <c r="J10599" s="88"/>
      <c r="K10599" s="88"/>
      <c r="L10599" s="88"/>
      <c r="M10599" s="88"/>
      <c r="N10599" s="88"/>
      <c r="O10599" s="9"/>
    </row>
    <row r="10600" spans="2:15">
      <c r="B10600" s="6"/>
      <c r="C10600" s="28">
        <v>1</v>
      </c>
      <c r="D10600" s="88" t="s">
        <v>363</v>
      </c>
      <c r="E10600" s="110"/>
      <c r="F10600" s="110"/>
      <c r="G10600" s="110"/>
      <c r="H10600" s="110"/>
      <c r="I10600" s="110"/>
      <c r="J10600" s="110"/>
      <c r="K10600" s="110"/>
      <c r="L10600" s="110"/>
      <c r="M10600" s="110"/>
      <c r="N10600" s="110"/>
      <c r="O10600" s="9"/>
    </row>
    <row r="10601" spans="2:15">
      <c r="B10601" s="6"/>
      <c r="C10601" s="28">
        <v>2</v>
      </c>
      <c r="D10601" s="88" t="s">
        <v>364</v>
      </c>
      <c r="E10601" s="111"/>
      <c r="F10601" s="111"/>
      <c r="G10601" s="111"/>
      <c r="H10601" s="111"/>
      <c r="I10601" s="111"/>
      <c r="J10601" s="111"/>
      <c r="K10601" s="111"/>
      <c r="L10601" s="111"/>
      <c r="M10601" s="111"/>
      <c r="N10601" s="111"/>
      <c r="O10601" s="9"/>
    </row>
    <row r="10602" spans="2:15">
      <c r="B10602" s="6"/>
      <c r="C10602" s="28">
        <v>3</v>
      </c>
      <c r="D10602" s="88" t="s">
        <v>365</v>
      </c>
      <c r="E10602" s="111"/>
      <c r="F10602" s="111"/>
      <c r="G10602" s="111"/>
      <c r="H10602" s="111"/>
      <c r="I10602" s="111"/>
      <c r="J10602" s="111"/>
      <c r="K10602" s="111"/>
      <c r="L10602" s="111"/>
      <c r="M10602" s="111"/>
      <c r="N10602" s="111"/>
      <c r="O10602" s="9"/>
    </row>
    <row r="10603" spans="2:15">
      <c r="B10603" s="6"/>
      <c r="C10603" s="28">
        <v>4</v>
      </c>
      <c r="D10603" s="88" t="s">
        <v>366</v>
      </c>
      <c r="E10603" s="111"/>
      <c r="F10603" s="111"/>
      <c r="G10603" s="111"/>
      <c r="H10603" s="111"/>
      <c r="I10603" s="111"/>
      <c r="J10603" s="111"/>
      <c r="K10603" s="111"/>
      <c r="L10603" s="111"/>
      <c r="M10603" s="111"/>
      <c r="N10603" s="111"/>
      <c r="O10603" s="9"/>
    </row>
    <row r="10604" spans="2:15">
      <c r="B10604" s="6"/>
      <c r="C10604" s="28">
        <v>5</v>
      </c>
      <c r="D10604" s="88" t="s">
        <v>367</v>
      </c>
      <c r="E10604" s="111"/>
      <c r="F10604" s="111"/>
      <c r="G10604" s="111"/>
      <c r="H10604" s="111"/>
      <c r="I10604" s="111"/>
      <c r="J10604" s="111"/>
      <c r="K10604" s="111"/>
      <c r="L10604" s="111"/>
      <c r="M10604" s="111"/>
      <c r="N10604" s="111"/>
      <c r="O10604" s="9"/>
    </row>
    <row r="10605" spans="2:15">
      <c r="B10605" s="6"/>
      <c r="C10605" s="28">
        <v>6</v>
      </c>
      <c r="D10605" s="88" t="s">
        <v>368</v>
      </c>
      <c r="E10605" s="111"/>
      <c r="F10605" s="111"/>
      <c r="G10605" s="111"/>
      <c r="H10605" s="111"/>
      <c r="I10605" s="111"/>
      <c r="J10605" s="111"/>
      <c r="K10605" s="111"/>
      <c r="L10605" s="111"/>
      <c r="M10605" s="111"/>
      <c r="N10605" s="111"/>
      <c r="O10605" s="9"/>
    </row>
    <row r="10606" spans="2:15">
      <c r="B10606" s="6"/>
      <c r="C10606" s="28">
        <v>7</v>
      </c>
      <c r="D10606" s="88" t="s">
        <v>369</v>
      </c>
      <c r="E10606" s="111"/>
      <c r="F10606" s="111"/>
      <c r="G10606" s="111"/>
      <c r="H10606" s="111"/>
      <c r="I10606" s="111"/>
      <c r="J10606" s="111"/>
      <c r="K10606" s="111"/>
      <c r="L10606" s="111"/>
      <c r="M10606" s="111"/>
      <c r="N10606" s="111"/>
      <c r="O10606" s="9"/>
    </row>
    <row r="10607" spans="2:15">
      <c r="B10607" s="14"/>
      <c r="C10607" s="4"/>
      <c r="D10607" s="11"/>
      <c r="E10607" s="11"/>
      <c r="F10607" s="11"/>
      <c r="G10607" s="11"/>
      <c r="H10607" s="11"/>
      <c r="I10607" s="11"/>
      <c r="J10607" s="11"/>
      <c r="K10607" s="11"/>
      <c r="L10607" s="11"/>
      <c r="M10607" s="11"/>
      <c r="N10607" s="11"/>
      <c r="O10607" s="5"/>
    </row>
    <row r="10608" spans="2:15">
      <c r="B10608" s="6" t="s">
        <v>58</v>
      </c>
      <c r="C10608" s="7" t="s">
        <v>59</v>
      </c>
      <c r="D10608" s="7"/>
      <c r="E10608" s="11" t="s">
        <v>3</v>
      </c>
      <c r="F10608" s="11"/>
      <c r="G10608" s="11"/>
      <c r="H10608" s="11"/>
      <c r="I10608" s="11"/>
      <c r="J10608" s="11"/>
      <c r="K10608" s="11"/>
      <c r="L10608" s="11"/>
      <c r="M10608" s="11"/>
      <c r="N10608" s="11"/>
      <c r="O10608" s="9"/>
    </row>
    <row r="10609" spans="2:15">
      <c r="B10609" s="14"/>
      <c r="C10609" s="15" t="s">
        <v>40</v>
      </c>
      <c r="D10609" s="105" t="s">
        <v>59</v>
      </c>
      <c r="E10609" s="106"/>
      <c r="F10609" s="106"/>
      <c r="G10609" s="106"/>
      <c r="H10609" s="106"/>
      <c r="I10609" s="107"/>
      <c r="J10609" s="105" t="s">
        <v>60</v>
      </c>
      <c r="K10609" s="108"/>
      <c r="L10609" s="108"/>
      <c r="M10609" s="108"/>
      <c r="N10609" s="109"/>
      <c r="O10609" s="5"/>
    </row>
    <row r="10610" spans="2:15">
      <c r="B10610" s="3"/>
      <c r="C10610" s="29">
        <v>1</v>
      </c>
      <c r="D10610" s="98" t="s">
        <v>61</v>
      </c>
      <c r="E10610" s="99"/>
      <c r="F10610" s="99"/>
      <c r="G10610" s="99"/>
      <c r="H10610" s="99"/>
      <c r="I10610" s="100"/>
      <c r="J10610" s="98" t="s">
        <v>62</v>
      </c>
      <c r="K10610" s="99"/>
      <c r="L10610" s="99"/>
      <c r="M10610" s="99"/>
      <c r="N10610" s="100"/>
      <c r="O10610" s="5"/>
    </row>
    <row r="10611" spans="2:15">
      <c r="B10611" s="3"/>
      <c r="C10611" s="29">
        <v>2</v>
      </c>
      <c r="D10611" s="98" t="s">
        <v>63</v>
      </c>
      <c r="E10611" s="99"/>
      <c r="F10611" s="99"/>
      <c r="G10611" s="99"/>
      <c r="H10611" s="99"/>
      <c r="I10611" s="100"/>
      <c r="J10611" s="98" t="s">
        <v>64</v>
      </c>
      <c r="K10611" s="99"/>
      <c r="L10611" s="99"/>
      <c r="M10611" s="99"/>
      <c r="N10611" s="100"/>
      <c r="O10611" s="5"/>
    </row>
    <row r="10612" spans="2:15">
      <c r="B10612" s="3"/>
      <c r="C10612" s="29">
        <v>3</v>
      </c>
      <c r="D10612" s="98" t="s">
        <v>65</v>
      </c>
      <c r="E10612" s="99"/>
      <c r="F10612" s="99"/>
      <c r="G10612" s="99"/>
      <c r="H10612" s="99"/>
      <c r="I10612" s="100"/>
      <c r="J10612" s="98" t="s">
        <v>66</v>
      </c>
      <c r="K10612" s="99"/>
      <c r="L10612" s="99"/>
      <c r="M10612" s="99"/>
      <c r="N10612" s="100"/>
      <c r="O10612" s="5"/>
    </row>
    <row r="10613" spans="2:15">
      <c r="B10613" s="3"/>
      <c r="C10613" s="29">
        <v>4</v>
      </c>
      <c r="D10613" s="98" t="s">
        <v>67</v>
      </c>
      <c r="E10613" s="99"/>
      <c r="F10613" s="99"/>
      <c r="G10613" s="99"/>
      <c r="H10613" s="99"/>
      <c r="I10613" s="100"/>
      <c r="J10613" s="98" t="s">
        <v>68</v>
      </c>
      <c r="K10613" s="99"/>
      <c r="L10613" s="99"/>
      <c r="M10613" s="99"/>
      <c r="N10613" s="100"/>
      <c r="O10613" s="5"/>
    </row>
    <row r="10614" spans="2:15">
      <c r="B10614" s="3"/>
      <c r="C10614" s="29">
        <v>5</v>
      </c>
      <c r="D10614" s="98" t="s">
        <v>69</v>
      </c>
      <c r="E10614" s="99"/>
      <c r="F10614" s="99"/>
      <c r="G10614" s="99"/>
      <c r="H10614" s="99"/>
      <c r="I10614" s="100"/>
      <c r="J10614" s="98" t="s">
        <v>70</v>
      </c>
      <c r="K10614" s="99"/>
      <c r="L10614" s="99"/>
      <c r="M10614" s="99"/>
      <c r="N10614" s="100"/>
      <c r="O10614" s="5"/>
    </row>
    <row r="10615" spans="2:15">
      <c r="B10615" s="3"/>
      <c r="C10615" s="4"/>
      <c r="D10615" s="4"/>
      <c r="E10615" s="4"/>
      <c r="F10615" s="30"/>
      <c r="G10615" s="30"/>
      <c r="H10615" s="30"/>
      <c r="I10615" s="30"/>
      <c r="J10615" s="30"/>
      <c r="K10615" s="30"/>
      <c r="L10615" s="30"/>
      <c r="M10615" s="30"/>
      <c r="N10615" s="30"/>
      <c r="O10615" s="5"/>
    </row>
    <row r="10616" spans="2:15">
      <c r="B10616" s="6" t="s">
        <v>71</v>
      </c>
      <c r="C10616" s="7" t="s">
        <v>72</v>
      </c>
      <c r="D10616" s="11"/>
      <c r="E10616" s="11" t="s">
        <v>3</v>
      </c>
      <c r="F10616" s="11"/>
      <c r="G10616" s="11"/>
      <c r="H10616" s="11"/>
      <c r="I10616" s="11"/>
      <c r="J10616" s="11"/>
      <c r="K10616" s="11"/>
      <c r="L10616" s="11"/>
      <c r="M10616" s="11"/>
      <c r="N10616" s="11"/>
      <c r="O10616" s="9"/>
    </row>
    <row r="10617" spans="2:15">
      <c r="B10617" s="14"/>
      <c r="C10617" s="15" t="s">
        <v>40</v>
      </c>
      <c r="D10617" s="105" t="s">
        <v>72</v>
      </c>
      <c r="E10617" s="106"/>
      <c r="F10617" s="106"/>
      <c r="G10617" s="106"/>
      <c r="H10617" s="106"/>
      <c r="I10617" s="107"/>
      <c r="J10617" s="105" t="s">
        <v>60</v>
      </c>
      <c r="K10617" s="108"/>
      <c r="L10617" s="108"/>
      <c r="M10617" s="108"/>
      <c r="N10617" s="109"/>
      <c r="O10617" s="5"/>
    </row>
    <row r="10618" spans="2:15">
      <c r="B10618" s="3"/>
      <c r="C10618" s="29">
        <v>1</v>
      </c>
      <c r="D10618" s="98" t="s">
        <v>61</v>
      </c>
      <c r="E10618" s="99"/>
      <c r="F10618" s="99"/>
      <c r="G10618" s="99"/>
      <c r="H10618" s="99"/>
      <c r="I10618" s="100"/>
      <c r="J10618" s="98" t="s">
        <v>62</v>
      </c>
      <c r="K10618" s="99"/>
      <c r="L10618" s="99"/>
      <c r="M10618" s="99"/>
      <c r="N10618" s="100"/>
      <c r="O10618" s="5"/>
    </row>
    <row r="10619" spans="2:15">
      <c r="B10619" s="3"/>
      <c r="C10619" s="29">
        <v>2</v>
      </c>
      <c r="D10619" s="98" t="s">
        <v>65</v>
      </c>
      <c r="E10619" s="99"/>
      <c r="F10619" s="99"/>
      <c r="G10619" s="99"/>
      <c r="H10619" s="99"/>
      <c r="I10619" s="100"/>
      <c r="J10619" s="98" t="s">
        <v>66</v>
      </c>
      <c r="K10619" s="99"/>
      <c r="L10619" s="99"/>
      <c r="M10619" s="99"/>
      <c r="N10619" s="100"/>
      <c r="O10619" s="5"/>
    </row>
    <row r="10620" spans="2:15">
      <c r="B10620" s="3"/>
      <c r="C10620" s="29">
        <v>3</v>
      </c>
      <c r="D10620" s="98" t="s">
        <v>73</v>
      </c>
      <c r="E10620" s="99"/>
      <c r="F10620" s="99"/>
      <c r="G10620" s="99"/>
      <c r="H10620" s="99"/>
      <c r="I10620" s="100"/>
      <c r="J10620" s="98" t="s">
        <v>66</v>
      </c>
      <c r="K10620" s="99"/>
      <c r="L10620" s="99"/>
      <c r="M10620" s="99"/>
      <c r="N10620" s="100"/>
      <c r="O10620" s="5"/>
    </row>
    <row r="10621" spans="2:15">
      <c r="B10621" s="3"/>
      <c r="C10621" s="29">
        <v>4</v>
      </c>
      <c r="D10621" s="98" t="s">
        <v>74</v>
      </c>
      <c r="E10621" s="99"/>
      <c r="F10621" s="99"/>
      <c r="G10621" s="99"/>
      <c r="H10621" s="99"/>
      <c r="I10621" s="100"/>
      <c r="J10621" s="98" t="s">
        <v>75</v>
      </c>
      <c r="K10621" s="99"/>
      <c r="L10621" s="99"/>
      <c r="M10621" s="99"/>
      <c r="N10621" s="100"/>
      <c r="O10621" s="5"/>
    </row>
    <row r="10622" spans="2:15">
      <c r="B10622" s="3"/>
      <c r="C10622" s="29">
        <v>5</v>
      </c>
      <c r="D10622" s="98" t="s">
        <v>76</v>
      </c>
      <c r="E10622" s="99"/>
      <c r="F10622" s="99"/>
      <c r="G10622" s="99"/>
      <c r="H10622" s="99"/>
      <c r="I10622" s="100"/>
      <c r="J10622" s="98" t="s">
        <v>77</v>
      </c>
      <c r="K10622" s="99"/>
      <c r="L10622" s="99"/>
      <c r="M10622" s="99"/>
      <c r="N10622" s="100"/>
      <c r="O10622" s="5"/>
    </row>
    <row r="10623" spans="2:15">
      <c r="B10623" s="3"/>
      <c r="C10623" s="4"/>
      <c r="D10623" s="4"/>
      <c r="E10623" s="4"/>
      <c r="F10623" s="4"/>
      <c r="G10623" s="4"/>
      <c r="H10623" s="4"/>
      <c r="I10623" s="4"/>
      <c r="J10623" s="4"/>
      <c r="K10623" s="4"/>
      <c r="L10623" s="4"/>
      <c r="M10623" s="4"/>
      <c r="N10623" s="4"/>
      <c r="O10623" s="5"/>
    </row>
    <row r="10624" spans="2:15">
      <c r="B10624" s="6" t="s">
        <v>78</v>
      </c>
      <c r="C10624" s="7" t="s">
        <v>79</v>
      </c>
      <c r="D10624" s="7"/>
      <c r="E10624" s="8" t="s">
        <v>3</v>
      </c>
      <c r="F10624" s="11"/>
      <c r="G10624" s="11"/>
      <c r="H10624" s="11"/>
      <c r="I10624" s="11"/>
      <c r="J10624" s="11"/>
      <c r="K10624" s="11"/>
      <c r="L10624" s="11"/>
      <c r="M10624" s="11"/>
      <c r="N10624" s="11"/>
      <c r="O10624" s="9"/>
    </row>
    <row r="10625" spans="2:15">
      <c r="B10625" s="14"/>
      <c r="C10625" s="31" t="s">
        <v>40</v>
      </c>
      <c r="D10625" s="102" t="s">
        <v>80</v>
      </c>
      <c r="E10625" s="103"/>
      <c r="F10625" s="103"/>
      <c r="G10625" s="103"/>
      <c r="H10625" s="103"/>
      <c r="I10625" s="103"/>
      <c r="J10625" s="103"/>
      <c r="K10625" s="103"/>
      <c r="L10625" s="103"/>
      <c r="M10625" s="103"/>
      <c r="N10625" s="104"/>
      <c r="O10625" s="5"/>
    </row>
    <row r="10626" spans="2:15">
      <c r="B10626" s="6"/>
      <c r="C10626" s="29">
        <v>1</v>
      </c>
      <c r="D10626" s="98" t="s">
        <v>81</v>
      </c>
      <c r="E10626" s="99"/>
      <c r="F10626" s="99"/>
      <c r="G10626" s="99"/>
      <c r="H10626" s="99"/>
      <c r="I10626" s="99"/>
      <c r="J10626" s="99"/>
      <c r="K10626" s="99"/>
      <c r="L10626" s="99"/>
      <c r="M10626" s="99"/>
      <c r="N10626" s="100"/>
      <c r="O10626" s="9"/>
    </row>
    <row r="10627" spans="2:15">
      <c r="B10627" s="6"/>
      <c r="C10627" s="29">
        <v>2</v>
      </c>
      <c r="D10627" s="98" t="s">
        <v>82</v>
      </c>
      <c r="E10627" s="99"/>
      <c r="F10627" s="99"/>
      <c r="G10627" s="99"/>
      <c r="H10627" s="99"/>
      <c r="I10627" s="99"/>
      <c r="J10627" s="99"/>
      <c r="K10627" s="99"/>
      <c r="L10627" s="99"/>
      <c r="M10627" s="99"/>
      <c r="N10627" s="100"/>
      <c r="O10627" s="9"/>
    </row>
    <row r="10628" spans="2:15">
      <c r="B10628" s="32"/>
      <c r="C10628" s="29">
        <v>3</v>
      </c>
      <c r="D10628" s="98" t="s">
        <v>83</v>
      </c>
      <c r="E10628" s="99"/>
      <c r="F10628" s="99"/>
      <c r="G10628" s="99"/>
      <c r="H10628" s="99"/>
      <c r="I10628" s="99"/>
      <c r="J10628" s="99"/>
      <c r="K10628" s="99"/>
      <c r="L10628" s="99"/>
      <c r="M10628" s="99"/>
      <c r="N10628" s="100"/>
      <c r="O10628" s="33"/>
    </row>
    <row r="10629" spans="2:15">
      <c r="B10629" s="32"/>
      <c r="C10629" s="29">
        <v>4</v>
      </c>
      <c r="D10629" s="98" t="s">
        <v>84</v>
      </c>
      <c r="E10629" s="99"/>
      <c r="F10629" s="99"/>
      <c r="G10629" s="99"/>
      <c r="H10629" s="99"/>
      <c r="I10629" s="99"/>
      <c r="J10629" s="99"/>
      <c r="K10629" s="99"/>
      <c r="L10629" s="99"/>
      <c r="M10629" s="99"/>
      <c r="N10629" s="100"/>
      <c r="O10629" s="33"/>
    </row>
    <row r="10630" spans="2:15">
      <c r="B10630" s="32"/>
      <c r="C10630" s="29">
        <v>5</v>
      </c>
      <c r="D10630" s="98" t="s">
        <v>85</v>
      </c>
      <c r="E10630" s="99"/>
      <c r="F10630" s="99"/>
      <c r="G10630" s="99"/>
      <c r="H10630" s="99"/>
      <c r="I10630" s="99"/>
      <c r="J10630" s="99"/>
      <c r="K10630" s="99"/>
      <c r="L10630" s="99"/>
      <c r="M10630" s="99"/>
      <c r="N10630" s="100"/>
      <c r="O10630" s="9"/>
    </row>
    <row r="10631" spans="2:15">
      <c r="B10631" s="3"/>
      <c r="C10631" s="4"/>
      <c r="D10631" s="4"/>
      <c r="E10631" s="34"/>
      <c r="F10631" s="101"/>
      <c r="G10631" s="101"/>
      <c r="H10631" s="101"/>
      <c r="I10631" s="101"/>
      <c r="J10631" s="101"/>
      <c r="K10631" s="101"/>
      <c r="L10631" s="101"/>
      <c r="M10631" s="101"/>
      <c r="N10631" s="101"/>
      <c r="O10631" s="5"/>
    </row>
    <row r="10632" spans="2:15">
      <c r="B10632" s="6" t="s">
        <v>86</v>
      </c>
      <c r="C10632" s="7" t="s">
        <v>87</v>
      </c>
      <c r="D10632" s="7"/>
      <c r="E10632" s="8" t="s">
        <v>3</v>
      </c>
      <c r="F10632" s="11"/>
      <c r="G10632" s="11"/>
      <c r="H10632" s="11"/>
      <c r="I10632" s="11"/>
      <c r="J10632" s="11"/>
      <c r="K10632" s="11"/>
      <c r="L10632" s="11"/>
      <c r="M10632" s="11"/>
      <c r="N10632" s="11"/>
      <c r="O10632" s="9"/>
    </row>
    <row r="10633" spans="2:15">
      <c r="B10633" s="14"/>
      <c r="C10633" s="31" t="s">
        <v>40</v>
      </c>
      <c r="D10633" s="102" t="s">
        <v>80</v>
      </c>
      <c r="E10633" s="103"/>
      <c r="F10633" s="103"/>
      <c r="G10633" s="103"/>
      <c r="H10633" s="103"/>
      <c r="I10633" s="103"/>
      <c r="J10633" s="103"/>
      <c r="K10633" s="103"/>
      <c r="L10633" s="103"/>
      <c r="M10633" s="103"/>
      <c r="N10633" s="104"/>
      <c r="O10633" s="5"/>
    </row>
    <row r="10634" spans="2:15">
      <c r="B10634" s="6"/>
      <c r="C10634" s="29">
        <v>1</v>
      </c>
      <c r="D10634" s="98" t="s">
        <v>88</v>
      </c>
      <c r="E10634" s="99"/>
      <c r="F10634" s="99"/>
      <c r="G10634" s="99"/>
      <c r="H10634" s="99"/>
      <c r="I10634" s="99"/>
      <c r="J10634" s="99"/>
      <c r="K10634" s="99"/>
      <c r="L10634" s="99"/>
      <c r="M10634" s="99"/>
      <c r="N10634" s="100"/>
      <c r="O10634" s="9"/>
    </row>
    <row r="10635" spans="2:15">
      <c r="B10635" s="6"/>
      <c r="C10635" s="29">
        <v>2</v>
      </c>
      <c r="D10635" s="98" t="s">
        <v>89</v>
      </c>
      <c r="E10635" s="99"/>
      <c r="F10635" s="99"/>
      <c r="G10635" s="99"/>
      <c r="H10635" s="99"/>
      <c r="I10635" s="99"/>
      <c r="J10635" s="99"/>
      <c r="K10635" s="99"/>
      <c r="L10635" s="99"/>
      <c r="M10635" s="99"/>
      <c r="N10635" s="100"/>
      <c r="O10635" s="9"/>
    </row>
    <row r="10636" spans="2:15">
      <c r="B10636" s="32"/>
      <c r="C10636" s="29">
        <v>3</v>
      </c>
      <c r="D10636" s="98" t="s">
        <v>90</v>
      </c>
      <c r="E10636" s="99"/>
      <c r="F10636" s="99"/>
      <c r="G10636" s="99"/>
      <c r="H10636" s="99"/>
      <c r="I10636" s="99"/>
      <c r="J10636" s="99"/>
      <c r="K10636" s="99"/>
      <c r="L10636" s="99"/>
      <c r="M10636" s="99"/>
      <c r="N10636" s="100"/>
      <c r="O10636" s="33"/>
    </row>
    <row r="10637" spans="2:15">
      <c r="B10637" s="32"/>
      <c r="C10637" s="29">
        <v>4</v>
      </c>
      <c r="D10637" s="98" t="s">
        <v>91</v>
      </c>
      <c r="E10637" s="99"/>
      <c r="F10637" s="99"/>
      <c r="G10637" s="99"/>
      <c r="H10637" s="99"/>
      <c r="I10637" s="99"/>
      <c r="J10637" s="99"/>
      <c r="K10637" s="99"/>
      <c r="L10637" s="99"/>
      <c r="M10637" s="99"/>
      <c r="N10637" s="100"/>
      <c r="O10637" s="33"/>
    </row>
    <row r="10638" spans="2:15">
      <c r="B10638" s="32"/>
      <c r="C10638" s="29">
        <v>5</v>
      </c>
      <c r="D10638" s="98" t="s">
        <v>92</v>
      </c>
      <c r="E10638" s="99"/>
      <c r="F10638" s="99"/>
      <c r="G10638" s="99"/>
      <c r="H10638" s="99"/>
      <c r="I10638" s="99"/>
      <c r="J10638" s="99"/>
      <c r="K10638" s="99"/>
      <c r="L10638" s="99"/>
      <c r="M10638" s="99"/>
      <c r="N10638" s="100"/>
      <c r="O10638" s="9"/>
    </row>
    <row r="10639" spans="2:15">
      <c r="B10639" s="32"/>
      <c r="C10639" s="28"/>
      <c r="D10639" s="13"/>
      <c r="E10639" s="35"/>
      <c r="F10639" s="35"/>
      <c r="G10639" s="35"/>
      <c r="H10639" s="35"/>
      <c r="I10639" s="35"/>
      <c r="J10639" s="35"/>
      <c r="K10639" s="35"/>
      <c r="L10639" s="35"/>
      <c r="M10639" s="35"/>
      <c r="N10639" s="35"/>
      <c r="O10639" s="9"/>
    </row>
    <row r="10640" spans="2:15">
      <c r="B10640" s="6" t="s">
        <v>93</v>
      </c>
      <c r="C10640" s="7" t="s">
        <v>94</v>
      </c>
      <c r="D10640" s="7"/>
      <c r="E10640" s="8" t="s">
        <v>3</v>
      </c>
      <c r="F10640" s="11"/>
      <c r="G10640" s="11"/>
      <c r="H10640" s="11"/>
      <c r="I10640" s="11"/>
      <c r="J10640" s="11"/>
      <c r="K10640" s="11"/>
      <c r="L10640" s="11"/>
      <c r="M10640" s="11"/>
      <c r="N10640" s="11"/>
      <c r="O10640" s="9"/>
    </row>
    <row r="10641" spans="2:15">
      <c r="B10641" s="14"/>
      <c r="C10641" s="31" t="s">
        <v>40</v>
      </c>
      <c r="D10641" s="95" t="s">
        <v>95</v>
      </c>
      <c r="E10641" s="96"/>
      <c r="F10641" s="96"/>
      <c r="G10641" s="96"/>
      <c r="H10641" s="97"/>
      <c r="I10641" s="95" t="s">
        <v>96</v>
      </c>
      <c r="J10641" s="96"/>
      <c r="K10641" s="97"/>
      <c r="L10641" s="95" t="s">
        <v>97</v>
      </c>
      <c r="M10641" s="96"/>
      <c r="N10641" s="97"/>
      <c r="O10641" s="5"/>
    </row>
    <row r="10642" spans="2:15">
      <c r="B10642" s="14"/>
      <c r="C10642" s="29">
        <v>1</v>
      </c>
      <c r="D10642" s="91" t="s">
        <v>16</v>
      </c>
      <c r="E10642" s="92"/>
      <c r="F10642" s="92"/>
      <c r="G10642" s="92"/>
      <c r="H10642" s="93"/>
      <c r="I10642" s="91" t="s">
        <v>99</v>
      </c>
      <c r="J10642" s="92"/>
      <c r="K10642" s="93"/>
      <c r="L10642" s="91" t="s">
        <v>100</v>
      </c>
      <c r="M10642" s="92"/>
      <c r="N10642" s="93"/>
      <c r="O10642" s="5"/>
    </row>
    <row r="10643" spans="2:15">
      <c r="B10643" s="14"/>
      <c r="C10643" s="29">
        <v>2</v>
      </c>
      <c r="D10643" s="91" t="s">
        <v>436</v>
      </c>
      <c r="E10643" s="92"/>
      <c r="F10643" s="92"/>
      <c r="G10643" s="92"/>
      <c r="H10643" s="93"/>
      <c r="I10643" s="91" t="s">
        <v>99</v>
      </c>
      <c r="J10643" s="92"/>
      <c r="K10643" s="93"/>
      <c r="L10643" s="91" t="s">
        <v>100</v>
      </c>
      <c r="M10643" s="92"/>
      <c r="N10643" s="93"/>
      <c r="O10643" s="5"/>
    </row>
    <row r="10644" spans="2:15">
      <c r="B10644" s="3"/>
      <c r="C10644" s="4"/>
      <c r="D10644" s="4"/>
      <c r="E10644" s="4"/>
      <c r="F10644" s="4"/>
      <c r="G10644" s="4"/>
      <c r="H10644" s="4"/>
      <c r="I10644" s="4"/>
      <c r="J10644" s="4"/>
      <c r="K10644" s="4"/>
      <c r="L10644" s="4"/>
      <c r="M10644" s="4"/>
      <c r="N10644" s="4"/>
      <c r="O10644" s="5"/>
    </row>
    <row r="10645" spans="2:15">
      <c r="B10645" s="6" t="s">
        <v>102</v>
      </c>
      <c r="C10645" s="7" t="s">
        <v>103</v>
      </c>
      <c r="D10645" s="7"/>
      <c r="E10645" s="7" t="s">
        <v>3</v>
      </c>
      <c r="F10645" s="7"/>
      <c r="G10645" s="7"/>
      <c r="H10645" s="7"/>
      <c r="I10645" s="11"/>
      <c r="J10645" s="11"/>
      <c r="K10645" s="11"/>
      <c r="L10645" s="11"/>
      <c r="M10645" s="11"/>
      <c r="N10645" s="11"/>
      <c r="O10645" s="9"/>
    </row>
    <row r="10646" spans="2:15">
      <c r="B10646" s="14"/>
      <c r="C10646" s="31" t="s">
        <v>40</v>
      </c>
      <c r="D10646" s="95" t="s">
        <v>104</v>
      </c>
      <c r="E10646" s="96"/>
      <c r="F10646" s="96"/>
      <c r="G10646" s="96"/>
      <c r="H10646" s="96"/>
      <c r="I10646" s="96"/>
      <c r="J10646" s="97"/>
      <c r="K10646" s="95" t="s">
        <v>105</v>
      </c>
      <c r="L10646" s="96"/>
      <c r="M10646" s="96"/>
      <c r="N10646" s="97"/>
      <c r="O10646" s="5"/>
    </row>
    <row r="10647" spans="2:15">
      <c r="B10647" s="6"/>
      <c r="C10647" s="29">
        <v>1</v>
      </c>
      <c r="D10647" s="91" t="s">
        <v>106</v>
      </c>
      <c r="E10647" s="92"/>
      <c r="F10647" s="92"/>
      <c r="G10647" s="92"/>
      <c r="H10647" s="92"/>
      <c r="I10647" s="92"/>
      <c r="J10647" s="93"/>
      <c r="K10647" s="91" t="s">
        <v>107</v>
      </c>
      <c r="L10647" s="92"/>
      <c r="M10647" s="92"/>
      <c r="N10647" s="93"/>
      <c r="O10647" s="9"/>
    </row>
    <row r="10648" spans="2:15">
      <c r="B10648" s="6"/>
      <c r="C10648" s="29">
        <v>2</v>
      </c>
      <c r="D10648" s="91" t="s">
        <v>108</v>
      </c>
      <c r="E10648" s="92"/>
      <c r="F10648" s="92"/>
      <c r="G10648" s="92"/>
      <c r="H10648" s="92"/>
      <c r="I10648" s="92"/>
      <c r="J10648" s="93"/>
      <c r="K10648" s="91" t="s">
        <v>109</v>
      </c>
      <c r="L10648" s="92"/>
      <c r="M10648" s="92"/>
      <c r="N10648" s="93"/>
      <c r="O10648" s="9"/>
    </row>
    <row r="10649" spans="2:15">
      <c r="B10649" s="6"/>
      <c r="C10649" s="29">
        <v>3</v>
      </c>
      <c r="D10649" s="91" t="s">
        <v>110</v>
      </c>
      <c r="E10649" s="92"/>
      <c r="F10649" s="92"/>
      <c r="G10649" s="92"/>
      <c r="H10649" s="92"/>
      <c r="I10649" s="92"/>
      <c r="J10649" s="93"/>
      <c r="K10649" s="91" t="s">
        <v>111</v>
      </c>
      <c r="L10649" s="92"/>
      <c r="M10649" s="92"/>
      <c r="N10649" s="93"/>
      <c r="O10649" s="9"/>
    </row>
    <row r="10650" spans="2:15">
      <c r="B10650" s="6"/>
      <c r="C10650" s="29">
        <v>4</v>
      </c>
      <c r="D10650" s="91" t="s">
        <v>112</v>
      </c>
      <c r="E10650" s="92"/>
      <c r="F10650" s="92"/>
      <c r="G10650" s="92"/>
      <c r="H10650" s="92"/>
      <c r="I10650" s="92"/>
      <c r="J10650" s="93"/>
      <c r="K10650" s="91" t="s">
        <v>113</v>
      </c>
      <c r="L10650" s="92"/>
      <c r="M10650" s="92"/>
      <c r="N10650" s="93"/>
      <c r="O10650" s="9"/>
    </row>
    <row r="10651" spans="2:15">
      <c r="B10651" s="6"/>
      <c r="C10651" s="29">
        <v>5</v>
      </c>
      <c r="D10651" s="91" t="s">
        <v>114</v>
      </c>
      <c r="E10651" s="92"/>
      <c r="F10651" s="92"/>
      <c r="G10651" s="92"/>
      <c r="H10651" s="92"/>
      <c r="I10651" s="92"/>
      <c r="J10651" s="93"/>
      <c r="K10651" s="91" t="s">
        <v>115</v>
      </c>
      <c r="L10651" s="92"/>
      <c r="M10651" s="92"/>
      <c r="N10651" s="93"/>
      <c r="O10651" s="9"/>
    </row>
    <row r="10652" spans="2:15">
      <c r="B10652" s="6"/>
      <c r="C10652" s="29">
        <v>6</v>
      </c>
      <c r="D10652" s="91" t="s">
        <v>116</v>
      </c>
      <c r="E10652" s="92"/>
      <c r="F10652" s="92"/>
      <c r="G10652" s="92"/>
      <c r="H10652" s="92"/>
      <c r="I10652" s="92"/>
      <c r="J10652" s="93"/>
      <c r="K10652" s="91" t="s">
        <v>117</v>
      </c>
      <c r="L10652" s="92"/>
      <c r="M10652" s="92"/>
      <c r="N10652" s="93"/>
      <c r="O10652" s="9"/>
    </row>
    <row r="10653" spans="2:15">
      <c r="B10653" s="6"/>
      <c r="C10653" s="29">
        <v>7</v>
      </c>
      <c r="D10653" s="91" t="s">
        <v>118</v>
      </c>
      <c r="E10653" s="92"/>
      <c r="F10653" s="92"/>
      <c r="G10653" s="92"/>
      <c r="H10653" s="92"/>
      <c r="I10653" s="92"/>
      <c r="J10653" s="93"/>
      <c r="K10653" s="91" t="s">
        <v>119</v>
      </c>
      <c r="L10653" s="92"/>
      <c r="M10653" s="92"/>
      <c r="N10653" s="93"/>
      <c r="O10653" s="9"/>
    </row>
    <row r="10654" spans="2:15">
      <c r="B10654" s="6"/>
      <c r="C10654" s="29">
        <v>8</v>
      </c>
      <c r="D10654" s="91" t="s">
        <v>120</v>
      </c>
      <c r="E10654" s="92"/>
      <c r="F10654" s="92"/>
      <c r="G10654" s="92"/>
      <c r="H10654" s="92"/>
      <c r="I10654" s="92"/>
      <c r="J10654" s="93"/>
      <c r="K10654" s="91" t="s">
        <v>121</v>
      </c>
      <c r="L10654" s="92"/>
      <c r="M10654" s="92"/>
      <c r="N10654" s="93"/>
      <c r="O10654" s="9"/>
    </row>
    <row r="10655" spans="2:15">
      <c r="B10655" s="6"/>
      <c r="C10655" s="29">
        <v>9</v>
      </c>
      <c r="D10655" s="91" t="s">
        <v>122</v>
      </c>
      <c r="E10655" s="92"/>
      <c r="F10655" s="92"/>
      <c r="G10655" s="92"/>
      <c r="H10655" s="92"/>
      <c r="I10655" s="92"/>
      <c r="J10655" s="93"/>
      <c r="K10655" s="91" t="s">
        <v>123</v>
      </c>
      <c r="L10655" s="92"/>
      <c r="M10655" s="92"/>
      <c r="N10655" s="93"/>
      <c r="O10655" s="9"/>
    </row>
    <row r="10656" spans="2:15">
      <c r="B10656" s="14"/>
      <c r="C10656" s="36"/>
      <c r="D10656" s="36"/>
      <c r="E10656" s="36"/>
      <c r="F10656" s="36"/>
      <c r="G10656" s="36"/>
      <c r="H10656" s="36"/>
      <c r="I10656" s="4"/>
      <c r="J10656" s="4"/>
      <c r="K10656" s="4"/>
      <c r="L10656" s="4"/>
      <c r="M10656" s="4"/>
      <c r="N10656" s="4"/>
      <c r="O10656" s="5"/>
    </row>
    <row r="10657" spans="2:15">
      <c r="B10657" s="6" t="s">
        <v>124</v>
      </c>
      <c r="C10657" s="94" t="s">
        <v>125</v>
      </c>
      <c r="D10657" s="94"/>
      <c r="E10657" s="11" t="s">
        <v>3</v>
      </c>
      <c r="F10657" s="11"/>
      <c r="G10657" s="11"/>
      <c r="H10657" s="11"/>
      <c r="I10657" s="11"/>
      <c r="J10657" s="11"/>
      <c r="K10657" s="11"/>
      <c r="L10657" s="11"/>
      <c r="M10657" s="11"/>
      <c r="N10657" s="11"/>
      <c r="O10657" s="9"/>
    </row>
    <row r="10658" spans="2:15">
      <c r="B10658" s="14"/>
      <c r="C10658" s="31" t="s">
        <v>40</v>
      </c>
      <c r="D10658" s="95" t="s">
        <v>126</v>
      </c>
      <c r="E10658" s="96"/>
      <c r="F10658" s="96"/>
      <c r="G10658" s="96"/>
      <c r="H10658" s="96"/>
      <c r="I10658" s="96"/>
      <c r="J10658" s="97"/>
      <c r="K10658" s="95" t="s">
        <v>127</v>
      </c>
      <c r="L10658" s="96"/>
      <c r="M10658" s="96"/>
      <c r="N10658" s="97"/>
      <c r="O10658" s="5"/>
    </row>
    <row r="10659" spans="2:15">
      <c r="B10659" s="6"/>
      <c r="C10659" s="29">
        <v>1</v>
      </c>
      <c r="D10659" s="91" t="s">
        <v>11</v>
      </c>
      <c r="E10659" s="92"/>
      <c r="F10659" s="92"/>
      <c r="G10659" s="92"/>
      <c r="H10659" s="92"/>
      <c r="I10659" s="92"/>
      <c r="J10659" s="93"/>
      <c r="K10659" s="91" t="s">
        <v>11</v>
      </c>
      <c r="L10659" s="92"/>
      <c r="M10659" s="92"/>
      <c r="N10659" s="93"/>
      <c r="O10659" s="9"/>
    </row>
    <row r="10660" spans="2:15">
      <c r="B10660" s="6"/>
      <c r="C10660" s="29">
        <v>2</v>
      </c>
      <c r="D10660" s="91" t="s">
        <v>11</v>
      </c>
      <c r="E10660" s="92"/>
      <c r="F10660" s="92"/>
      <c r="G10660" s="92"/>
      <c r="H10660" s="92"/>
      <c r="I10660" s="92"/>
      <c r="J10660" s="93"/>
      <c r="K10660" s="91" t="s">
        <v>11</v>
      </c>
      <c r="L10660" s="92"/>
      <c r="M10660" s="92"/>
      <c r="N10660" s="93"/>
      <c r="O10660" s="9"/>
    </row>
    <row r="10661" spans="2:15">
      <c r="B10661" s="3"/>
      <c r="C10661" s="4"/>
      <c r="D10661" s="4"/>
      <c r="E10661" s="4"/>
      <c r="F10661" s="30"/>
      <c r="G10661" s="30"/>
      <c r="H10661" s="30"/>
      <c r="I10661" s="30"/>
      <c r="J10661" s="30"/>
      <c r="K10661" s="30"/>
      <c r="L10661" s="30"/>
      <c r="M10661" s="30"/>
      <c r="N10661" s="30"/>
      <c r="O10661" s="5"/>
    </row>
    <row r="10662" spans="2:15">
      <c r="B10662" s="6" t="s">
        <v>128</v>
      </c>
      <c r="C10662" s="7" t="s">
        <v>129</v>
      </c>
      <c r="D10662" s="7"/>
      <c r="E10662" s="7" t="s">
        <v>3</v>
      </c>
      <c r="F10662" s="7"/>
      <c r="G10662" s="7"/>
      <c r="H10662" s="7"/>
      <c r="I10662" s="11"/>
      <c r="J10662" s="11"/>
      <c r="K10662" s="11"/>
      <c r="L10662" s="11"/>
      <c r="M10662" s="11"/>
      <c r="N10662" s="11"/>
      <c r="O10662" s="9"/>
    </row>
    <row r="10663" spans="2:15">
      <c r="B10663" s="32"/>
      <c r="C10663" s="7" t="s">
        <v>9</v>
      </c>
      <c r="D10663" s="38" t="s">
        <v>130</v>
      </c>
      <c r="E10663" s="38" t="s">
        <v>3</v>
      </c>
      <c r="F10663" s="88" t="s">
        <v>370</v>
      </c>
      <c r="G10663" s="88"/>
      <c r="H10663" s="87"/>
      <c r="I10663" s="87"/>
      <c r="J10663" s="87"/>
      <c r="K10663" s="87"/>
      <c r="L10663" s="87"/>
      <c r="M10663" s="87"/>
      <c r="N10663" s="87"/>
      <c r="O10663" s="9"/>
    </row>
    <row r="10664" spans="2:15">
      <c r="B10664" s="32"/>
      <c r="C10664" s="7" t="s">
        <v>12</v>
      </c>
      <c r="D10664" s="38" t="s">
        <v>132</v>
      </c>
      <c r="E10664" s="38" t="s">
        <v>3</v>
      </c>
      <c r="F10664" s="11" t="s">
        <v>133</v>
      </c>
      <c r="G10664" s="88" t="s">
        <v>134</v>
      </c>
      <c r="H10664" s="87"/>
      <c r="I10664" s="87"/>
      <c r="J10664" s="87"/>
      <c r="K10664" s="87"/>
      <c r="L10664" s="87"/>
      <c r="M10664" s="87"/>
      <c r="N10664" s="87"/>
      <c r="O10664" s="9"/>
    </row>
    <row r="10665" spans="2:15">
      <c r="B10665" s="32"/>
      <c r="C10665" s="7"/>
      <c r="D10665" s="38"/>
      <c r="E10665" s="38"/>
      <c r="F10665" s="11" t="s">
        <v>135</v>
      </c>
      <c r="G10665" s="87" t="s">
        <v>136</v>
      </c>
      <c r="H10665" s="87"/>
      <c r="I10665" s="87"/>
      <c r="J10665" s="87"/>
      <c r="K10665" s="87"/>
      <c r="L10665" s="87"/>
      <c r="M10665" s="87"/>
      <c r="N10665" s="87"/>
      <c r="O10665" s="9"/>
    </row>
    <row r="10666" spans="2:15">
      <c r="B10666" s="32"/>
      <c r="C10666" s="7"/>
      <c r="D10666" s="38"/>
      <c r="E10666" s="38"/>
      <c r="F10666" s="11" t="s">
        <v>137</v>
      </c>
      <c r="G10666" s="87" t="s">
        <v>138</v>
      </c>
      <c r="H10666" s="87"/>
      <c r="I10666" s="87"/>
      <c r="J10666" s="87"/>
      <c r="K10666" s="87"/>
      <c r="L10666" s="87"/>
      <c r="M10666" s="87"/>
      <c r="N10666" s="87"/>
      <c r="O10666" s="9"/>
    </row>
    <row r="10667" spans="2:15">
      <c r="B10667" s="32"/>
      <c r="C10667" s="7"/>
      <c r="D10667" s="38"/>
      <c r="E10667" s="38"/>
      <c r="F10667" s="11" t="s">
        <v>139</v>
      </c>
      <c r="G10667" s="87" t="s">
        <v>140</v>
      </c>
      <c r="H10667" s="87"/>
      <c r="I10667" s="87"/>
      <c r="J10667" s="87"/>
      <c r="K10667" s="87"/>
      <c r="L10667" s="87"/>
      <c r="M10667" s="87"/>
      <c r="N10667" s="87"/>
      <c r="O10667" s="9"/>
    </row>
    <row r="10668" spans="2:15">
      <c r="B10668" s="32"/>
      <c r="C10668" s="7" t="s">
        <v>14</v>
      </c>
      <c r="D10668" s="39" t="s">
        <v>141</v>
      </c>
      <c r="E10668" s="38" t="s">
        <v>3</v>
      </c>
      <c r="F10668" s="11" t="s">
        <v>144</v>
      </c>
      <c r="G10668" s="88" t="s">
        <v>145</v>
      </c>
      <c r="H10668" s="87"/>
      <c r="I10668" s="87"/>
      <c r="J10668" s="87"/>
      <c r="K10668" s="87"/>
      <c r="L10668" s="87"/>
      <c r="M10668" s="87"/>
      <c r="N10668" s="87"/>
      <c r="O10668" s="9"/>
    </row>
    <row r="10669" spans="2:15">
      <c r="B10669" s="32"/>
      <c r="C10669" s="7"/>
      <c r="D10669" s="39"/>
      <c r="E10669" s="38"/>
      <c r="F10669" s="11" t="s">
        <v>146</v>
      </c>
      <c r="G10669" s="86" t="s">
        <v>147</v>
      </c>
      <c r="H10669" s="87"/>
      <c r="I10669" s="87"/>
      <c r="J10669" s="87"/>
      <c r="K10669" s="87"/>
      <c r="L10669" s="87"/>
      <c r="M10669" s="87"/>
      <c r="N10669" s="87"/>
      <c r="O10669" s="9"/>
    </row>
    <row r="10670" spans="2:15">
      <c r="B10670" s="32"/>
      <c r="C10670" s="7"/>
      <c r="D10670" s="39"/>
      <c r="E10670" s="38"/>
      <c r="F10670" s="11" t="s">
        <v>148</v>
      </c>
      <c r="G10670" s="86" t="s">
        <v>149</v>
      </c>
      <c r="H10670" s="87"/>
      <c r="I10670" s="87"/>
      <c r="J10670" s="87"/>
      <c r="K10670" s="87"/>
      <c r="L10670" s="87"/>
      <c r="M10670" s="87"/>
      <c r="N10670" s="87"/>
      <c r="O10670" s="9"/>
    </row>
    <row r="10671" spans="2:15">
      <c r="B10671" s="32"/>
      <c r="C10671" s="7"/>
      <c r="D10671" s="39"/>
      <c r="E10671" s="38"/>
      <c r="F10671" s="11" t="s">
        <v>326</v>
      </c>
      <c r="G10671" s="86" t="s">
        <v>327</v>
      </c>
      <c r="H10671" s="87"/>
      <c r="I10671" s="87"/>
      <c r="J10671" s="87"/>
      <c r="K10671" s="87"/>
      <c r="L10671" s="87"/>
      <c r="M10671" s="87"/>
      <c r="N10671" s="87"/>
      <c r="O10671" s="9"/>
    </row>
    <row r="10672" spans="2:15">
      <c r="B10672" s="32"/>
      <c r="C10672" s="7" t="s">
        <v>17</v>
      </c>
      <c r="D10672" s="38" t="s">
        <v>150</v>
      </c>
      <c r="E10672" s="38" t="s">
        <v>3</v>
      </c>
      <c r="F10672" s="11" t="s">
        <v>151</v>
      </c>
      <c r="G10672" s="11" t="s">
        <v>3</v>
      </c>
      <c r="H10672" s="88" t="s">
        <v>152</v>
      </c>
      <c r="I10672" s="87"/>
      <c r="J10672" s="87"/>
      <c r="K10672" s="87"/>
      <c r="L10672" s="87"/>
      <c r="M10672" s="87"/>
      <c r="N10672" s="87"/>
      <c r="O10672" s="9"/>
    </row>
    <row r="10673" spans="2:15">
      <c r="B10673" s="32"/>
      <c r="C10673" s="7"/>
      <c r="D10673" s="38"/>
      <c r="E10673" s="38"/>
      <c r="F10673" s="11" t="s">
        <v>328</v>
      </c>
      <c r="G10673" s="11" t="s">
        <v>3</v>
      </c>
      <c r="H10673" s="11" t="s">
        <v>329</v>
      </c>
      <c r="I10673" s="40"/>
      <c r="J10673" s="40"/>
      <c r="K10673" s="40"/>
      <c r="L10673" s="40"/>
      <c r="M10673" s="40"/>
      <c r="N10673" s="40"/>
      <c r="O10673" s="9"/>
    </row>
    <row r="10674" spans="2:15">
      <c r="B10674" s="32"/>
      <c r="C10674" s="7" t="s">
        <v>20</v>
      </c>
      <c r="D10674" s="38" t="s">
        <v>155</v>
      </c>
      <c r="E10674" s="38" t="s">
        <v>3</v>
      </c>
      <c r="F10674" s="88" t="s">
        <v>156</v>
      </c>
      <c r="G10674" s="87"/>
      <c r="H10674" s="87"/>
      <c r="I10674" s="87"/>
      <c r="J10674" s="87"/>
      <c r="K10674" s="87"/>
      <c r="L10674" s="87"/>
      <c r="M10674" s="87"/>
      <c r="N10674" s="87"/>
      <c r="O10674" s="9"/>
    </row>
    <row r="10675" spans="2:15">
      <c r="B10675" s="32"/>
      <c r="C10675" s="7"/>
      <c r="D10675" s="38"/>
      <c r="E10675" s="38"/>
      <c r="F10675" s="88" t="s">
        <v>157</v>
      </c>
      <c r="G10675" s="87"/>
      <c r="H10675" s="87"/>
      <c r="I10675" s="87"/>
      <c r="J10675" s="87"/>
      <c r="K10675" s="87"/>
      <c r="L10675" s="87"/>
      <c r="M10675" s="87"/>
      <c r="N10675" s="87"/>
      <c r="O10675" s="9"/>
    </row>
    <row r="10676" spans="2:15">
      <c r="B10676" s="32"/>
      <c r="C10676" s="7"/>
      <c r="D10676" s="38"/>
      <c r="E10676" s="38"/>
      <c r="F10676" s="88" t="s">
        <v>158</v>
      </c>
      <c r="G10676" s="87"/>
      <c r="H10676" s="87"/>
      <c r="I10676" s="87"/>
      <c r="J10676" s="87"/>
      <c r="K10676" s="87"/>
      <c r="L10676" s="87"/>
      <c r="M10676" s="87"/>
      <c r="N10676" s="87"/>
      <c r="O10676" s="9"/>
    </row>
    <row r="10677" spans="2:15">
      <c r="B10677" s="32"/>
      <c r="C10677" s="7"/>
      <c r="D10677" s="38"/>
      <c r="E10677" s="38"/>
      <c r="F10677" s="88" t="s">
        <v>159</v>
      </c>
      <c r="G10677" s="87"/>
      <c r="H10677" s="87"/>
      <c r="I10677" s="87"/>
      <c r="J10677" s="87"/>
      <c r="K10677" s="87"/>
      <c r="L10677" s="87"/>
      <c r="M10677" s="87"/>
      <c r="N10677" s="87"/>
      <c r="O10677" s="9"/>
    </row>
    <row r="10678" spans="2:15">
      <c r="B10678" s="32"/>
      <c r="C10678" s="7"/>
      <c r="D10678" s="38"/>
      <c r="E10678" s="38"/>
      <c r="F10678" s="88" t="s">
        <v>160</v>
      </c>
      <c r="G10678" s="87"/>
      <c r="H10678" s="87"/>
      <c r="I10678" s="87"/>
      <c r="J10678" s="87"/>
      <c r="K10678" s="87"/>
      <c r="L10678" s="87"/>
      <c r="M10678" s="87"/>
      <c r="N10678" s="87"/>
      <c r="O10678" s="9"/>
    </row>
    <row r="10679" spans="2:15">
      <c r="B10679" s="32"/>
      <c r="C10679" s="7"/>
      <c r="D10679" s="38"/>
      <c r="E10679" s="38"/>
      <c r="F10679" s="88" t="s">
        <v>161</v>
      </c>
      <c r="G10679" s="87"/>
      <c r="H10679" s="87"/>
      <c r="I10679" s="87"/>
      <c r="J10679" s="87"/>
      <c r="K10679" s="87"/>
      <c r="L10679" s="87"/>
      <c r="M10679" s="87"/>
      <c r="N10679" s="87"/>
      <c r="O10679" s="9"/>
    </row>
    <row r="10680" spans="2:15">
      <c r="B10680" s="32"/>
      <c r="C10680" s="7" t="s">
        <v>22</v>
      </c>
      <c r="D10680" s="38" t="s">
        <v>162</v>
      </c>
      <c r="E10680" s="38" t="s">
        <v>3</v>
      </c>
      <c r="F10680" s="41" t="s">
        <v>163</v>
      </c>
      <c r="G10680" s="11"/>
      <c r="H10680" s="7" t="s">
        <v>164</v>
      </c>
      <c r="I10680" s="8"/>
      <c r="J10680" s="11" t="s">
        <v>165</v>
      </c>
      <c r="K10680" s="11"/>
      <c r="L10680" s="11"/>
      <c r="M10680" s="11"/>
      <c r="N10680" s="11"/>
      <c r="O10680" s="9"/>
    </row>
    <row r="10681" spans="2:15">
      <c r="B10681" s="32"/>
      <c r="C10681" s="7"/>
      <c r="D10681" s="38"/>
      <c r="E10681" s="42"/>
      <c r="F10681" s="41" t="s">
        <v>166</v>
      </c>
      <c r="G10681" s="28"/>
      <c r="H10681" s="7" t="s">
        <v>167</v>
      </c>
      <c r="I10681" s="43"/>
      <c r="J10681" s="7" t="s">
        <v>168</v>
      </c>
      <c r="K10681" s="11"/>
      <c r="L10681" s="11"/>
      <c r="M10681" s="11"/>
      <c r="N10681" s="11"/>
      <c r="O10681" s="9"/>
    </row>
    <row r="10682" spans="2:15">
      <c r="B10682" s="32"/>
      <c r="C10682" s="7"/>
      <c r="D10682" s="38"/>
      <c r="E10682" s="42"/>
      <c r="F10682" s="41" t="s">
        <v>169</v>
      </c>
      <c r="G10682" s="28"/>
      <c r="H10682" s="7" t="s">
        <v>170</v>
      </c>
      <c r="I10682" s="43"/>
      <c r="J10682" s="43" t="s">
        <v>168</v>
      </c>
      <c r="K10682" s="11"/>
      <c r="L10682" s="11"/>
      <c r="M10682" s="11"/>
      <c r="N10682" s="11"/>
      <c r="O10682" s="9"/>
    </row>
    <row r="10683" spans="2:15">
      <c r="B10683" s="32"/>
      <c r="C10683" s="7"/>
      <c r="D10683" s="38"/>
      <c r="E10683" s="42"/>
      <c r="F10683" s="41" t="s">
        <v>171</v>
      </c>
      <c r="G10683" s="28"/>
      <c r="H10683" s="7" t="s">
        <v>172</v>
      </c>
      <c r="I10683" s="43"/>
      <c r="J10683" s="43" t="s">
        <v>168</v>
      </c>
      <c r="K10683" s="11"/>
      <c r="L10683" s="11"/>
      <c r="M10683" s="11"/>
      <c r="N10683" s="11"/>
      <c r="O10683" s="9"/>
    </row>
    <row r="10684" spans="2:15">
      <c r="B10684" s="32"/>
      <c r="C10684" s="7"/>
      <c r="D10684" s="44"/>
      <c r="E10684" s="42"/>
      <c r="F10684" s="41" t="s">
        <v>173</v>
      </c>
      <c r="G10684" s="28"/>
      <c r="H10684" s="7" t="s">
        <v>174</v>
      </c>
      <c r="I10684" s="43"/>
      <c r="J10684" s="43" t="s">
        <v>168</v>
      </c>
      <c r="K10684" s="11"/>
      <c r="L10684" s="11"/>
      <c r="M10684" s="11"/>
      <c r="N10684" s="11"/>
      <c r="O10684" s="9"/>
    </row>
    <row r="10685" spans="2:15">
      <c r="B10685" s="32"/>
      <c r="C10685" s="7"/>
      <c r="D10685" s="44"/>
      <c r="E10685" s="42"/>
      <c r="F10685" s="41" t="s">
        <v>175</v>
      </c>
      <c r="G10685" s="28"/>
      <c r="H10685" s="7" t="s">
        <v>176</v>
      </c>
      <c r="I10685" s="43"/>
      <c r="J10685" s="43" t="s">
        <v>168</v>
      </c>
      <c r="K10685" s="11"/>
      <c r="L10685" s="11"/>
      <c r="M10685" s="11"/>
      <c r="N10685" s="11"/>
      <c r="O10685" s="9"/>
    </row>
    <row r="10686" spans="2:15">
      <c r="B10686" s="32"/>
      <c r="C10686" s="7" t="s">
        <v>24</v>
      </c>
      <c r="D10686" s="38" t="s">
        <v>177</v>
      </c>
      <c r="E10686" s="10"/>
      <c r="F10686" s="11" t="s">
        <v>178</v>
      </c>
      <c r="G10686" s="88" t="s">
        <v>179</v>
      </c>
      <c r="H10686" s="87"/>
      <c r="I10686" s="87"/>
      <c r="J10686" s="87"/>
      <c r="K10686" s="87"/>
      <c r="L10686" s="87"/>
      <c r="M10686" s="87"/>
      <c r="N10686" s="87"/>
      <c r="O10686" s="9"/>
    </row>
    <row r="10687" spans="2:15">
      <c r="B10687" s="32"/>
      <c r="C10687" s="11"/>
      <c r="D10687" s="44"/>
      <c r="E10687" s="44"/>
      <c r="F10687" s="28" t="s">
        <v>180</v>
      </c>
      <c r="G10687" s="88" t="s">
        <v>181</v>
      </c>
      <c r="H10687" s="87"/>
      <c r="I10687" s="87"/>
      <c r="J10687" s="87"/>
      <c r="K10687" s="87"/>
      <c r="L10687" s="87"/>
      <c r="M10687" s="87"/>
      <c r="N10687" s="87"/>
      <c r="O10687" s="9"/>
    </row>
    <row r="10688" spans="2:15">
      <c r="B10688" s="32"/>
      <c r="C10688" s="11"/>
      <c r="D10688" s="44"/>
      <c r="E10688" s="44"/>
      <c r="F10688" s="28" t="s">
        <v>182</v>
      </c>
      <c r="G10688" s="88" t="s">
        <v>183</v>
      </c>
      <c r="H10688" s="87"/>
      <c r="I10688" s="87"/>
      <c r="J10688" s="87"/>
      <c r="K10688" s="87"/>
      <c r="L10688" s="87"/>
      <c r="M10688" s="87"/>
      <c r="N10688" s="87"/>
      <c r="O10688" s="9"/>
    </row>
    <row r="10689" spans="2:15">
      <c r="B10689" s="32"/>
      <c r="C10689" s="11"/>
      <c r="D10689" s="44"/>
      <c r="E10689" s="44"/>
      <c r="F10689" s="28" t="s">
        <v>184</v>
      </c>
      <c r="G10689" s="88" t="s">
        <v>185</v>
      </c>
      <c r="H10689" s="88"/>
      <c r="I10689" s="88"/>
      <c r="J10689" s="88"/>
      <c r="K10689" s="88"/>
      <c r="L10689" s="88"/>
      <c r="M10689" s="88"/>
      <c r="N10689" s="88"/>
      <c r="O10689" s="9"/>
    </row>
    <row r="10690" spans="2:15">
      <c r="B10690" s="3"/>
      <c r="C10690" s="4"/>
      <c r="D10690" s="45"/>
      <c r="E10690" s="45"/>
      <c r="F10690" s="4"/>
      <c r="G10690" s="4"/>
      <c r="H10690" s="4"/>
      <c r="I10690" s="4"/>
      <c r="J10690" s="4"/>
      <c r="K10690" s="4"/>
      <c r="L10690" s="4"/>
      <c r="M10690" s="4"/>
      <c r="N10690" s="4"/>
      <c r="O10690" s="5"/>
    </row>
    <row r="10691" spans="2:15">
      <c r="B10691" s="6" t="s">
        <v>186</v>
      </c>
      <c r="C10691" s="89" t="s">
        <v>187</v>
      </c>
      <c r="D10691" s="90"/>
      <c r="E10691" s="7" t="s">
        <v>3</v>
      </c>
      <c r="F10691" s="7" t="s">
        <v>188</v>
      </c>
      <c r="G10691" s="7"/>
      <c r="H10691" s="10"/>
      <c r="I10691" s="7"/>
      <c r="J10691" s="11"/>
      <c r="K10691" s="11"/>
      <c r="L10691" s="11"/>
      <c r="M10691" s="11"/>
      <c r="N10691" s="11"/>
      <c r="O10691" s="9"/>
    </row>
    <row r="10692" spans="2:15">
      <c r="B10692" s="3"/>
      <c r="C10692" s="4"/>
      <c r="D10692" s="45"/>
      <c r="E10692" s="45"/>
      <c r="F10692" s="4"/>
      <c r="G10692" s="4"/>
      <c r="H10692" s="4"/>
      <c r="I10692" s="4"/>
      <c r="J10692" s="4"/>
      <c r="K10692" s="4"/>
      <c r="L10692" s="4"/>
      <c r="M10692" s="4"/>
      <c r="N10692" s="4"/>
      <c r="O10692" s="5"/>
    </row>
    <row r="10693" spans="2:15">
      <c r="B10693" s="6" t="s">
        <v>189</v>
      </c>
      <c r="C10693" s="7" t="s">
        <v>190</v>
      </c>
      <c r="D10693" s="7"/>
      <c r="E10693" s="38" t="s">
        <v>3</v>
      </c>
      <c r="F10693" s="28">
        <v>12</v>
      </c>
      <c r="G10693" s="11"/>
      <c r="H10693" s="11"/>
      <c r="I10693" s="11"/>
      <c r="J10693" s="7"/>
      <c r="K10693" s="11"/>
      <c r="L10693" s="11"/>
      <c r="M10693" s="11"/>
      <c r="N10693" s="11"/>
      <c r="O10693" s="9"/>
    </row>
    <row r="10694" spans="2:15">
      <c r="B10694" s="46"/>
      <c r="C10694" s="47"/>
      <c r="D10694" s="48"/>
      <c r="E10694" s="48"/>
      <c r="F10694" s="49"/>
      <c r="G10694" s="49"/>
      <c r="H10694" s="49"/>
      <c r="I10694" s="49"/>
      <c r="J10694" s="49"/>
      <c r="K10694" s="49"/>
      <c r="L10694" s="49"/>
      <c r="M10694" s="49"/>
      <c r="N10694" s="49"/>
      <c r="O10694" s="50"/>
    </row>
    <row r="10698" spans="2:15">
      <c r="K10698" s="55" t="s">
        <v>98</v>
      </c>
    </row>
    <row r="10699" spans="2:15">
      <c r="K10699" s="56" t="s">
        <v>644</v>
      </c>
    </row>
    <row r="10700" spans="2:15">
      <c r="K10700" s="58"/>
    </row>
    <row r="10701" spans="2:15">
      <c r="K10701" s="58"/>
    </row>
    <row r="10702" spans="2:15">
      <c r="K10702" s="58"/>
    </row>
    <row r="10703" spans="2:15">
      <c r="K10703" s="84" t="s">
        <v>645</v>
      </c>
    </row>
    <row r="10704" spans="2:15">
      <c r="K10704" s="57" t="s">
        <v>646</v>
      </c>
    </row>
    <row r="10789" spans="2:15">
      <c r="B10789" s="120" t="s">
        <v>0</v>
      </c>
      <c r="C10789" s="121"/>
      <c r="D10789" s="121"/>
      <c r="E10789" s="121"/>
      <c r="F10789" s="121"/>
      <c r="G10789" s="121"/>
      <c r="H10789" s="121"/>
      <c r="I10789" s="121"/>
      <c r="J10789" s="121"/>
      <c r="K10789" s="121"/>
      <c r="L10789" s="121"/>
      <c r="M10789" s="121"/>
      <c r="N10789" s="121"/>
      <c r="O10789" s="1"/>
    </row>
    <row r="10790" spans="2:15">
      <c r="B10790" s="3"/>
      <c r="C10790" s="4"/>
      <c r="D10790" s="4"/>
      <c r="E10790" s="4"/>
      <c r="F10790" s="4"/>
      <c r="G10790" s="4"/>
      <c r="H10790" s="4"/>
      <c r="I10790" s="4"/>
      <c r="J10790" s="4"/>
      <c r="K10790" s="4"/>
      <c r="L10790" s="4"/>
      <c r="M10790" s="4"/>
      <c r="N10790" s="4"/>
      <c r="O10790" s="5"/>
    </row>
    <row r="10791" spans="2:15">
      <c r="B10791" s="6" t="s">
        <v>1</v>
      </c>
      <c r="C10791" s="7" t="s">
        <v>2</v>
      </c>
      <c r="D10791" s="7"/>
      <c r="E10791" s="8" t="s">
        <v>3</v>
      </c>
      <c r="F10791" s="94" t="s">
        <v>277</v>
      </c>
      <c r="G10791" s="94"/>
      <c r="H10791" s="94"/>
      <c r="I10791" s="94"/>
      <c r="J10791" s="94"/>
      <c r="K10791" s="94"/>
      <c r="L10791" s="94"/>
      <c r="M10791" s="94"/>
      <c r="N10791" s="94"/>
      <c r="O10791" s="9"/>
    </row>
    <row r="10792" spans="2:15">
      <c r="B10792" s="6"/>
      <c r="C10792" s="7"/>
      <c r="D10792" s="7"/>
      <c r="E10792" s="8"/>
      <c r="F10792" s="7"/>
      <c r="G10792" s="7"/>
      <c r="H10792" s="7"/>
      <c r="I10792" s="7"/>
      <c r="J10792" s="7"/>
      <c r="K10792" s="7"/>
      <c r="L10792" s="7"/>
      <c r="M10792" s="7"/>
      <c r="N10792" s="7"/>
      <c r="O10792" s="9"/>
    </row>
    <row r="10793" spans="2:15">
      <c r="B10793" s="6" t="s">
        <v>4</v>
      </c>
      <c r="C10793" s="7" t="s">
        <v>5</v>
      </c>
      <c r="D10793" s="7"/>
      <c r="E10793" s="8" t="s">
        <v>3</v>
      </c>
      <c r="F10793" s="94" t="s">
        <v>11</v>
      </c>
      <c r="G10793" s="94"/>
      <c r="H10793" s="94"/>
      <c r="I10793" s="94"/>
      <c r="J10793" s="94"/>
      <c r="K10793" s="94"/>
      <c r="L10793" s="94"/>
      <c r="M10793" s="94"/>
      <c r="N10793" s="94"/>
      <c r="O10793" s="9"/>
    </row>
    <row r="10794" spans="2:15">
      <c r="B10794" s="6"/>
      <c r="C10794" s="7"/>
      <c r="D10794" s="7"/>
      <c r="E10794" s="8"/>
      <c r="F10794" s="7"/>
      <c r="G10794" s="7"/>
      <c r="H10794" s="7"/>
      <c r="I10794" s="7"/>
      <c r="J10794" s="7"/>
      <c r="K10794" s="7"/>
      <c r="L10794" s="7"/>
      <c r="M10794" s="7"/>
      <c r="N10794" s="7"/>
      <c r="O10794" s="9"/>
    </row>
    <row r="10795" spans="2:15">
      <c r="B10795" s="6" t="s">
        <v>6</v>
      </c>
      <c r="C10795" s="7" t="s">
        <v>7</v>
      </c>
      <c r="D10795" s="7"/>
      <c r="E10795" s="8" t="s">
        <v>3</v>
      </c>
      <c r="F10795" s="94" t="s">
        <v>307</v>
      </c>
      <c r="G10795" s="94"/>
      <c r="H10795" s="94"/>
      <c r="I10795" s="94"/>
      <c r="J10795" s="94"/>
      <c r="K10795" s="94"/>
      <c r="L10795" s="94"/>
      <c r="M10795" s="94"/>
      <c r="N10795" s="94"/>
      <c r="O10795" s="9"/>
    </row>
    <row r="10796" spans="2:15">
      <c r="B10796" s="6"/>
      <c r="C10796" s="7" t="s">
        <v>9</v>
      </c>
      <c r="D10796" s="11" t="s">
        <v>10</v>
      </c>
      <c r="E10796" s="8" t="s">
        <v>3</v>
      </c>
      <c r="F10796" s="94" t="s">
        <v>11</v>
      </c>
      <c r="G10796" s="94"/>
      <c r="H10796" s="94"/>
      <c r="I10796" s="94"/>
      <c r="J10796" s="94"/>
      <c r="K10796" s="94"/>
      <c r="L10796" s="94"/>
      <c r="M10796" s="94"/>
      <c r="N10796" s="94"/>
      <c r="O10796" s="9"/>
    </row>
    <row r="10797" spans="2:15">
      <c r="B10797" s="6"/>
      <c r="C10797" s="7" t="s">
        <v>12</v>
      </c>
      <c r="D10797" s="11" t="s">
        <v>13</v>
      </c>
      <c r="E10797" s="8" t="s">
        <v>3</v>
      </c>
      <c r="F10797" s="94" t="s">
        <v>11</v>
      </c>
      <c r="G10797" s="94"/>
      <c r="H10797" s="94"/>
      <c r="I10797" s="94"/>
      <c r="J10797" s="94"/>
      <c r="K10797" s="94"/>
      <c r="L10797" s="94"/>
      <c r="M10797" s="94"/>
      <c r="N10797" s="94"/>
      <c r="O10797" s="9"/>
    </row>
    <row r="10798" spans="2:15">
      <c r="B10798" s="6"/>
      <c r="C10798" s="7" t="s">
        <v>14</v>
      </c>
      <c r="D10798" s="11" t="s">
        <v>15</v>
      </c>
      <c r="E10798" s="8" t="s">
        <v>3</v>
      </c>
      <c r="F10798" s="94" t="s">
        <v>324</v>
      </c>
      <c r="G10798" s="94"/>
      <c r="H10798" s="94"/>
      <c r="I10798" s="94"/>
      <c r="J10798" s="94"/>
      <c r="K10798" s="94"/>
      <c r="L10798" s="94"/>
      <c r="M10798" s="94"/>
      <c r="N10798" s="94"/>
      <c r="O10798" s="9"/>
    </row>
    <row r="10799" spans="2:15">
      <c r="B10799" s="6"/>
      <c r="C10799" s="7" t="s">
        <v>17</v>
      </c>
      <c r="D10799" s="11" t="s">
        <v>18</v>
      </c>
      <c r="E10799" s="8" t="s">
        <v>3</v>
      </c>
      <c r="F10799" s="94" t="s">
        <v>101</v>
      </c>
      <c r="G10799" s="94"/>
      <c r="H10799" s="94"/>
      <c r="I10799" s="94"/>
      <c r="J10799" s="94"/>
      <c r="K10799" s="94"/>
      <c r="L10799" s="94"/>
      <c r="M10799" s="94"/>
      <c r="N10799" s="94"/>
      <c r="O10799" s="9"/>
    </row>
    <row r="10800" spans="2:15">
      <c r="B10800" s="6"/>
      <c r="C10800" s="7" t="s">
        <v>20</v>
      </c>
      <c r="D10800" s="11" t="s">
        <v>21</v>
      </c>
      <c r="E10800" s="8" t="s">
        <v>3</v>
      </c>
      <c r="F10800" s="94" t="s">
        <v>11</v>
      </c>
      <c r="G10800" s="94"/>
      <c r="H10800" s="94"/>
      <c r="I10800" s="94"/>
      <c r="J10800" s="94"/>
      <c r="K10800" s="94"/>
      <c r="L10800" s="94"/>
      <c r="M10800" s="94"/>
      <c r="N10800" s="94"/>
      <c r="O10800" s="9"/>
    </row>
    <row r="10801" spans="2:15">
      <c r="B10801" s="6"/>
      <c r="C10801" s="7" t="s">
        <v>22</v>
      </c>
      <c r="D10801" s="11" t="s">
        <v>23</v>
      </c>
      <c r="E10801" s="8" t="s">
        <v>3</v>
      </c>
      <c r="F10801" s="112" t="s">
        <v>11</v>
      </c>
      <c r="G10801" s="112"/>
      <c r="H10801" s="112"/>
      <c r="I10801" s="94"/>
      <c r="J10801" s="94"/>
      <c r="K10801" s="94"/>
      <c r="L10801" s="94"/>
      <c r="M10801" s="94"/>
      <c r="N10801" s="94"/>
      <c r="O10801" s="9"/>
    </row>
    <row r="10802" spans="2:15">
      <c r="B10802" s="6"/>
      <c r="C10802" s="7" t="s">
        <v>24</v>
      </c>
      <c r="D10802" s="11" t="s">
        <v>25</v>
      </c>
      <c r="E10802" s="8" t="s">
        <v>3</v>
      </c>
      <c r="F10802" s="112" t="s">
        <v>11</v>
      </c>
      <c r="G10802" s="112"/>
      <c r="H10802" s="112"/>
      <c r="I10802" s="94"/>
      <c r="J10802" s="94"/>
      <c r="K10802" s="94"/>
      <c r="L10802" s="94"/>
      <c r="M10802" s="94"/>
      <c r="N10802" s="94"/>
      <c r="O10802" s="9"/>
    </row>
    <row r="10803" spans="2:15">
      <c r="B10803" s="6"/>
      <c r="C10803" s="7"/>
      <c r="D10803" s="11"/>
      <c r="E10803" s="8"/>
      <c r="F10803" s="12"/>
      <c r="G10803" s="12"/>
      <c r="H10803" s="12"/>
      <c r="I10803" s="7"/>
      <c r="J10803" s="7"/>
      <c r="K10803" s="7"/>
      <c r="L10803" s="7"/>
      <c r="M10803" s="7"/>
      <c r="N10803" s="7"/>
      <c r="O10803" s="9"/>
    </row>
    <row r="10804" spans="2:15" ht="36.6" customHeight="1">
      <c r="B10804" s="6" t="s">
        <v>26</v>
      </c>
      <c r="C10804" s="7" t="s">
        <v>27</v>
      </c>
      <c r="D10804" s="7"/>
      <c r="E10804" s="8" t="s">
        <v>3</v>
      </c>
      <c r="F10804" s="89" t="s">
        <v>570</v>
      </c>
      <c r="G10804" s="89"/>
      <c r="H10804" s="89"/>
      <c r="I10804" s="89"/>
      <c r="J10804" s="89"/>
      <c r="K10804" s="89"/>
      <c r="L10804" s="89"/>
      <c r="M10804" s="89"/>
      <c r="N10804" s="89"/>
      <c r="O10804" s="9"/>
    </row>
    <row r="10805" spans="2:15">
      <c r="B10805" s="6"/>
      <c r="C10805" s="7"/>
      <c r="D10805" s="7"/>
      <c r="E10805" s="8"/>
      <c r="F10805" s="13"/>
      <c r="G10805" s="13"/>
      <c r="H10805" s="13"/>
      <c r="I10805" s="13"/>
      <c r="J10805" s="13"/>
      <c r="K10805" s="13"/>
      <c r="L10805" s="13"/>
      <c r="M10805" s="13"/>
      <c r="N10805" s="13"/>
      <c r="O10805" s="9"/>
    </row>
    <row r="10806" spans="2:15">
      <c r="B10806" s="6" t="s">
        <v>28</v>
      </c>
      <c r="C10806" s="7" t="s">
        <v>29</v>
      </c>
      <c r="D10806" s="7"/>
      <c r="E10806" s="8" t="s">
        <v>3</v>
      </c>
      <c r="F10806" s="113"/>
      <c r="G10806" s="113"/>
      <c r="H10806" s="113"/>
      <c r="I10806" s="113"/>
      <c r="J10806" s="113"/>
      <c r="K10806" s="113"/>
      <c r="L10806" s="113"/>
      <c r="M10806" s="113"/>
      <c r="N10806" s="113"/>
      <c r="O10806" s="9"/>
    </row>
    <row r="10807" spans="2:15">
      <c r="B10807" s="6"/>
      <c r="C10807" s="7" t="s">
        <v>9</v>
      </c>
      <c r="D10807" s="11" t="s">
        <v>30</v>
      </c>
      <c r="E10807" s="8" t="s">
        <v>31</v>
      </c>
      <c r="F10807" s="88" t="s">
        <v>264</v>
      </c>
      <c r="G10807" s="88"/>
      <c r="H10807" s="88"/>
      <c r="I10807" s="88"/>
      <c r="J10807" s="88"/>
      <c r="K10807" s="88"/>
      <c r="L10807" s="88"/>
      <c r="M10807" s="88"/>
      <c r="N10807" s="88"/>
      <c r="O10807" s="9"/>
    </row>
    <row r="10808" spans="2:15">
      <c r="B10808" s="6"/>
      <c r="C10808" s="7" t="s">
        <v>12</v>
      </c>
      <c r="D10808" s="11" t="s">
        <v>32</v>
      </c>
      <c r="E10808" s="8" t="s">
        <v>3</v>
      </c>
      <c r="F10808" s="7" t="s">
        <v>33</v>
      </c>
      <c r="G10808" s="7" t="s">
        <v>352</v>
      </c>
      <c r="H10808" s="7"/>
      <c r="I10808" s="7"/>
      <c r="J10808" s="7"/>
      <c r="K10808" s="7"/>
      <c r="L10808" s="7"/>
      <c r="M10808" s="7"/>
      <c r="N10808" s="7"/>
      <c r="O10808" s="9"/>
    </row>
    <row r="10809" spans="2:15">
      <c r="B10809" s="6"/>
      <c r="C10809" s="7"/>
      <c r="D10809" s="11"/>
      <c r="E10809" s="8"/>
      <c r="F10809" s="7" t="s">
        <v>34</v>
      </c>
      <c r="G10809" s="7" t="s">
        <v>353</v>
      </c>
      <c r="H10809" s="7"/>
      <c r="I10809" s="7"/>
      <c r="J10809" s="7"/>
      <c r="K10809" s="7"/>
      <c r="L10809" s="7"/>
      <c r="M10809" s="7"/>
      <c r="N10809" s="7"/>
      <c r="O10809" s="9"/>
    </row>
    <row r="10810" spans="2:15">
      <c r="B10810" s="6"/>
      <c r="C10810" s="7"/>
      <c r="D10810" s="11"/>
      <c r="E10810" s="8"/>
      <c r="F10810" s="7" t="s">
        <v>6</v>
      </c>
      <c r="G10810" s="7" t="s">
        <v>36</v>
      </c>
      <c r="H10810" s="7"/>
      <c r="I10810" s="7"/>
      <c r="J10810" s="7"/>
      <c r="K10810" s="7"/>
      <c r="L10810" s="7"/>
      <c r="M10810" s="7"/>
      <c r="N10810" s="7"/>
      <c r="O10810" s="9"/>
    </row>
    <row r="10811" spans="2:15">
      <c r="B10811" s="6"/>
      <c r="C10811" s="7" t="s">
        <v>14</v>
      </c>
      <c r="D10811" s="11" t="s">
        <v>37</v>
      </c>
      <c r="E10811" s="8" t="s">
        <v>3</v>
      </c>
      <c r="F10811" s="88"/>
      <c r="G10811" s="88"/>
      <c r="H10811" s="88"/>
      <c r="I10811" s="88"/>
      <c r="J10811" s="88"/>
      <c r="K10811" s="88"/>
      <c r="L10811" s="88"/>
      <c r="M10811" s="88"/>
      <c r="N10811" s="88"/>
      <c r="O10811" s="9"/>
    </row>
    <row r="10812" spans="2:15">
      <c r="B10812" s="6"/>
      <c r="C10812" s="7"/>
      <c r="D10812" s="11"/>
      <c r="E10812" s="8"/>
      <c r="F10812" s="13"/>
      <c r="G10812" s="13"/>
      <c r="H10812" s="13"/>
      <c r="I10812" s="13"/>
      <c r="J10812" s="13"/>
      <c r="K10812" s="13"/>
      <c r="L10812" s="13"/>
      <c r="M10812" s="13"/>
      <c r="N10812" s="13"/>
      <c r="O10812" s="9"/>
    </row>
    <row r="10813" spans="2:15">
      <c r="B10813" s="6" t="s">
        <v>38</v>
      </c>
      <c r="C10813" s="7" t="s">
        <v>39</v>
      </c>
      <c r="D10813" s="7"/>
      <c r="E10813" s="11" t="s">
        <v>3</v>
      </c>
      <c r="F10813" s="11"/>
      <c r="G10813" s="11"/>
      <c r="H10813" s="11"/>
      <c r="I10813" s="11"/>
      <c r="J10813" s="11"/>
      <c r="K10813" s="11"/>
      <c r="L10813" s="11"/>
      <c r="M10813" s="11"/>
      <c r="N10813" s="11"/>
      <c r="O10813" s="9"/>
    </row>
    <row r="10814" spans="2:15" ht="46.8">
      <c r="B10814" s="14"/>
      <c r="C10814" s="15" t="s">
        <v>40</v>
      </c>
      <c r="D10814" s="105" t="s">
        <v>41</v>
      </c>
      <c r="E10814" s="106"/>
      <c r="F10814" s="106"/>
      <c r="G10814" s="106"/>
      <c r="H10814" s="106"/>
      <c r="I10814" s="107"/>
      <c r="J10814" s="16" t="s">
        <v>42</v>
      </c>
      <c r="K10814" s="16" t="s">
        <v>43</v>
      </c>
      <c r="L10814" s="16" t="s">
        <v>44</v>
      </c>
      <c r="M10814" s="16" t="s">
        <v>45</v>
      </c>
      <c r="N10814" s="16" t="s">
        <v>46</v>
      </c>
      <c r="O10814" s="5"/>
    </row>
    <row r="10815" spans="2:15" ht="40.049999999999997" customHeight="1">
      <c r="B10815" s="6"/>
      <c r="C10815" s="53">
        <v>1</v>
      </c>
      <c r="D10815" s="114" t="s">
        <v>571</v>
      </c>
      <c r="E10815" s="115"/>
      <c r="F10815" s="116"/>
      <c r="G10815" s="116"/>
      <c r="H10815" s="116"/>
      <c r="I10815" s="117"/>
      <c r="J10815" s="75" t="s">
        <v>47</v>
      </c>
      <c r="K10815" s="18">
        <v>48</v>
      </c>
      <c r="L10815" s="19">
        <v>5</v>
      </c>
      <c r="M10815" s="24">
        <f>K10815*L10815</f>
        <v>240</v>
      </c>
      <c r="N10815" s="21">
        <f>M10815/1250</f>
        <v>0.192</v>
      </c>
      <c r="O10815" s="9"/>
    </row>
    <row r="10816" spans="2:15" ht="56.4" customHeight="1">
      <c r="B10816" s="6"/>
      <c r="C10816" s="53">
        <v>2</v>
      </c>
      <c r="D10816" s="114" t="s">
        <v>572</v>
      </c>
      <c r="E10816" s="115"/>
      <c r="F10816" s="116"/>
      <c r="G10816" s="116"/>
      <c r="H10816" s="116"/>
      <c r="I10816" s="117"/>
      <c r="J10816" s="76" t="s">
        <v>266</v>
      </c>
      <c r="K10816" s="18">
        <v>40</v>
      </c>
      <c r="L10816" s="19">
        <v>5</v>
      </c>
      <c r="M10816" s="20">
        <f t="shared" ref="M10816:M10823" si="145">K10816*L10816</f>
        <v>200</v>
      </c>
      <c r="N10816" s="21">
        <f t="shared" ref="N10816:N10823" si="146">M10816/1250</f>
        <v>0.16</v>
      </c>
      <c r="O10816" s="9"/>
    </row>
    <row r="10817" spans="2:15" ht="40.049999999999997" customHeight="1">
      <c r="B10817" s="6"/>
      <c r="C10817" s="53">
        <v>3</v>
      </c>
      <c r="D10817" s="114" t="s">
        <v>573</v>
      </c>
      <c r="E10817" s="115"/>
      <c r="F10817" s="116"/>
      <c r="G10817" s="116"/>
      <c r="H10817" s="116"/>
      <c r="I10817" s="117"/>
      <c r="J10817" s="75" t="s">
        <v>47</v>
      </c>
      <c r="K10817" s="18">
        <v>48</v>
      </c>
      <c r="L10817" s="19">
        <v>5</v>
      </c>
      <c r="M10817" s="20">
        <f t="shared" si="145"/>
        <v>240</v>
      </c>
      <c r="N10817" s="21">
        <f t="shared" si="146"/>
        <v>0.192</v>
      </c>
      <c r="O10817" s="9"/>
    </row>
    <row r="10818" spans="2:15" ht="51.6" customHeight="1">
      <c r="B10818" s="6"/>
      <c r="C10818" s="53">
        <v>4</v>
      </c>
      <c r="D10818" s="114" t="s">
        <v>574</v>
      </c>
      <c r="E10818" s="115"/>
      <c r="F10818" s="116"/>
      <c r="G10818" s="116"/>
      <c r="H10818" s="116"/>
      <c r="I10818" s="117"/>
      <c r="J10818" s="76" t="s">
        <v>266</v>
      </c>
      <c r="K10818" s="18">
        <v>48</v>
      </c>
      <c r="L10818" s="19">
        <v>5</v>
      </c>
      <c r="M10818" s="20">
        <f t="shared" si="145"/>
        <v>240</v>
      </c>
      <c r="N10818" s="21">
        <f t="shared" si="146"/>
        <v>0.192</v>
      </c>
      <c r="O10818" s="9"/>
    </row>
    <row r="10819" spans="2:15" ht="40.049999999999997" customHeight="1">
      <c r="B10819" s="6"/>
      <c r="C10819" s="53">
        <v>5</v>
      </c>
      <c r="D10819" s="114" t="s">
        <v>575</v>
      </c>
      <c r="E10819" s="115"/>
      <c r="F10819" s="116"/>
      <c r="G10819" s="116"/>
      <c r="H10819" s="116"/>
      <c r="I10819" s="117"/>
      <c r="J10819" s="76" t="s">
        <v>266</v>
      </c>
      <c r="K10819" s="18">
        <v>48</v>
      </c>
      <c r="L10819" s="19">
        <v>3</v>
      </c>
      <c r="M10819" s="20">
        <f t="shared" si="145"/>
        <v>144</v>
      </c>
      <c r="N10819" s="21">
        <f t="shared" si="146"/>
        <v>0.1152</v>
      </c>
      <c r="O10819" s="9"/>
    </row>
    <row r="10820" spans="2:15" ht="61.2" customHeight="1">
      <c r="B10820" s="6"/>
      <c r="C10820" s="53">
        <v>6</v>
      </c>
      <c r="D10820" s="114" t="s">
        <v>576</v>
      </c>
      <c r="E10820" s="115"/>
      <c r="F10820" s="116"/>
      <c r="G10820" s="116"/>
      <c r="H10820" s="116"/>
      <c r="I10820" s="117"/>
      <c r="J10820" s="76" t="s">
        <v>266</v>
      </c>
      <c r="K10820" s="18">
        <v>48</v>
      </c>
      <c r="L10820" s="19">
        <v>3</v>
      </c>
      <c r="M10820" s="20">
        <f t="shared" si="145"/>
        <v>144</v>
      </c>
      <c r="N10820" s="21">
        <f t="shared" si="146"/>
        <v>0.1152</v>
      </c>
      <c r="O10820" s="9"/>
    </row>
    <row r="10821" spans="2:15" ht="40.049999999999997" customHeight="1">
      <c r="B10821" s="6"/>
      <c r="C10821" s="53">
        <v>7</v>
      </c>
      <c r="D10821" s="171" t="s">
        <v>577</v>
      </c>
      <c r="E10821" s="172"/>
      <c r="F10821" s="172"/>
      <c r="G10821" s="172"/>
      <c r="H10821" s="172"/>
      <c r="I10821" s="173"/>
      <c r="J10821" s="76" t="s">
        <v>266</v>
      </c>
      <c r="K10821" s="18">
        <v>48</v>
      </c>
      <c r="L10821" s="19">
        <v>3</v>
      </c>
      <c r="M10821" s="20">
        <f t="shared" si="145"/>
        <v>144</v>
      </c>
      <c r="N10821" s="21">
        <f t="shared" si="146"/>
        <v>0.1152</v>
      </c>
      <c r="O10821" s="9"/>
    </row>
    <row r="10822" spans="2:15" ht="40.049999999999997" customHeight="1">
      <c r="B10822" s="6"/>
      <c r="C10822" s="53">
        <v>8</v>
      </c>
      <c r="D10822" s="134" t="s">
        <v>578</v>
      </c>
      <c r="E10822" s="135"/>
      <c r="F10822" s="135"/>
      <c r="G10822" s="135"/>
      <c r="H10822" s="135"/>
      <c r="I10822" s="136"/>
      <c r="J10822" s="76" t="s">
        <v>266</v>
      </c>
      <c r="K10822" s="18">
        <v>48</v>
      </c>
      <c r="L10822" s="19">
        <v>3</v>
      </c>
      <c r="M10822" s="20">
        <f t="shared" si="145"/>
        <v>144</v>
      </c>
      <c r="N10822" s="21">
        <f t="shared" si="146"/>
        <v>0.1152</v>
      </c>
      <c r="O10822" s="9"/>
    </row>
    <row r="10823" spans="2:15" ht="40.049999999999997" customHeight="1">
      <c r="B10823" s="6"/>
      <c r="C10823" s="53">
        <v>9</v>
      </c>
      <c r="D10823" s="134" t="s">
        <v>579</v>
      </c>
      <c r="E10823" s="135"/>
      <c r="F10823" s="135"/>
      <c r="G10823" s="135"/>
      <c r="H10823" s="135"/>
      <c r="I10823" s="136"/>
      <c r="J10823" s="76" t="s">
        <v>47</v>
      </c>
      <c r="K10823" s="18">
        <v>48</v>
      </c>
      <c r="L10823" s="19">
        <v>3</v>
      </c>
      <c r="M10823" s="20">
        <f t="shared" si="145"/>
        <v>144</v>
      </c>
      <c r="N10823" s="21">
        <f t="shared" si="146"/>
        <v>0.1152</v>
      </c>
      <c r="O10823" s="9"/>
    </row>
    <row r="10824" spans="2:15">
      <c r="B10824" s="14"/>
      <c r="C10824" s="118" t="s">
        <v>48</v>
      </c>
      <c r="D10824" s="119"/>
      <c r="E10824" s="119"/>
      <c r="F10824" s="119"/>
      <c r="G10824" s="119"/>
      <c r="H10824" s="119"/>
      <c r="I10824" s="119"/>
      <c r="J10824" s="119"/>
      <c r="K10824" s="119"/>
      <c r="L10824" s="119"/>
      <c r="M10824" s="25">
        <f>SUM(M10815:M10823)</f>
        <v>1640</v>
      </c>
      <c r="N10824" s="26">
        <f>SUM(N10815:N10823)</f>
        <v>1.3119999999999998</v>
      </c>
      <c r="O10824" s="5"/>
    </row>
    <row r="10825" spans="2:15">
      <c r="B10825" s="14"/>
      <c r="C10825" s="118" t="s">
        <v>49</v>
      </c>
      <c r="D10825" s="119"/>
      <c r="E10825" s="119"/>
      <c r="F10825" s="119"/>
      <c r="G10825" s="119"/>
      <c r="H10825" s="119"/>
      <c r="I10825" s="119"/>
      <c r="J10825" s="119"/>
      <c r="K10825" s="119"/>
      <c r="L10825" s="119"/>
      <c r="M10825" s="119"/>
      <c r="N10825" s="27" t="str">
        <f>ROUND(N10824,0)&amp;" Orang"</f>
        <v>1 Orang</v>
      </c>
      <c r="O10825" s="5"/>
    </row>
    <row r="10826" spans="2:15">
      <c r="B10826" s="14"/>
      <c r="C10826" s="4"/>
      <c r="D10826" s="4"/>
      <c r="E10826" s="4"/>
      <c r="F10826" s="4"/>
      <c r="G10826" s="4"/>
      <c r="H10826" s="4"/>
      <c r="I10826" s="4"/>
      <c r="J10826" s="4"/>
      <c r="K10826" s="4"/>
      <c r="L10826" s="4"/>
      <c r="M10826" s="4"/>
      <c r="N10826" s="4"/>
      <c r="O10826" s="5"/>
    </row>
    <row r="10827" spans="2:15">
      <c r="B10827" s="6" t="s">
        <v>50</v>
      </c>
      <c r="C10827" s="7" t="s">
        <v>51</v>
      </c>
      <c r="D10827" s="7"/>
      <c r="E10827" s="8" t="s">
        <v>3</v>
      </c>
      <c r="F10827" s="88"/>
      <c r="G10827" s="88"/>
      <c r="H10827" s="88"/>
      <c r="I10827" s="88"/>
      <c r="J10827" s="88"/>
      <c r="K10827" s="88"/>
      <c r="L10827" s="88"/>
      <c r="M10827" s="88"/>
      <c r="N10827" s="88"/>
      <c r="O10827" s="9"/>
    </row>
    <row r="10828" spans="2:15">
      <c r="B10828" s="6"/>
      <c r="C10828" s="28">
        <v>1</v>
      </c>
      <c r="D10828" s="88" t="s">
        <v>363</v>
      </c>
      <c r="E10828" s="110"/>
      <c r="F10828" s="110"/>
      <c r="G10828" s="110"/>
      <c r="H10828" s="110"/>
      <c r="I10828" s="110"/>
      <c r="J10828" s="110"/>
      <c r="K10828" s="110"/>
      <c r="L10828" s="110"/>
      <c r="M10828" s="110"/>
      <c r="N10828" s="110"/>
      <c r="O10828" s="9"/>
    </row>
    <row r="10829" spans="2:15">
      <c r="B10829" s="6"/>
      <c r="C10829" s="28">
        <v>2</v>
      </c>
      <c r="D10829" s="88" t="s">
        <v>364</v>
      </c>
      <c r="E10829" s="111"/>
      <c r="F10829" s="111"/>
      <c r="G10829" s="111"/>
      <c r="H10829" s="111"/>
      <c r="I10829" s="111"/>
      <c r="J10829" s="111"/>
      <c r="K10829" s="111"/>
      <c r="L10829" s="111"/>
      <c r="M10829" s="111"/>
      <c r="N10829" s="111"/>
      <c r="O10829" s="9"/>
    </row>
    <row r="10830" spans="2:15">
      <c r="B10830" s="6"/>
      <c r="C10830" s="28">
        <v>3</v>
      </c>
      <c r="D10830" s="88" t="s">
        <v>365</v>
      </c>
      <c r="E10830" s="111"/>
      <c r="F10830" s="111"/>
      <c r="G10830" s="111"/>
      <c r="H10830" s="111"/>
      <c r="I10830" s="111"/>
      <c r="J10830" s="111"/>
      <c r="K10830" s="111"/>
      <c r="L10830" s="111"/>
      <c r="M10830" s="111"/>
      <c r="N10830" s="111"/>
      <c r="O10830" s="9"/>
    </row>
    <row r="10831" spans="2:15">
      <c r="B10831" s="6"/>
      <c r="C10831" s="28">
        <v>4</v>
      </c>
      <c r="D10831" s="88" t="s">
        <v>366</v>
      </c>
      <c r="E10831" s="111"/>
      <c r="F10831" s="111"/>
      <c r="G10831" s="111"/>
      <c r="H10831" s="111"/>
      <c r="I10831" s="111"/>
      <c r="J10831" s="111"/>
      <c r="K10831" s="111"/>
      <c r="L10831" s="111"/>
      <c r="M10831" s="111"/>
      <c r="N10831" s="111"/>
      <c r="O10831" s="9"/>
    </row>
    <row r="10832" spans="2:15">
      <c r="B10832" s="6"/>
      <c r="C10832" s="28">
        <v>5</v>
      </c>
      <c r="D10832" s="88" t="s">
        <v>367</v>
      </c>
      <c r="E10832" s="111"/>
      <c r="F10832" s="111"/>
      <c r="G10832" s="111"/>
      <c r="H10832" s="111"/>
      <c r="I10832" s="111"/>
      <c r="J10832" s="111"/>
      <c r="K10832" s="111"/>
      <c r="L10832" s="111"/>
      <c r="M10832" s="111"/>
      <c r="N10832" s="111"/>
      <c r="O10832" s="9"/>
    </row>
    <row r="10833" spans="2:15">
      <c r="B10833" s="6"/>
      <c r="C10833" s="28">
        <v>6</v>
      </c>
      <c r="D10833" s="88" t="s">
        <v>368</v>
      </c>
      <c r="E10833" s="111"/>
      <c r="F10833" s="111"/>
      <c r="G10833" s="111"/>
      <c r="H10833" s="111"/>
      <c r="I10833" s="111"/>
      <c r="J10833" s="111"/>
      <c r="K10833" s="111"/>
      <c r="L10833" s="111"/>
      <c r="M10833" s="111"/>
      <c r="N10833" s="111"/>
      <c r="O10833" s="9"/>
    </row>
    <row r="10834" spans="2:15">
      <c r="B10834" s="6"/>
      <c r="C10834" s="28">
        <v>7</v>
      </c>
      <c r="D10834" s="88" t="s">
        <v>369</v>
      </c>
      <c r="E10834" s="111"/>
      <c r="F10834" s="111"/>
      <c r="G10834" s="111"/>
      <c r="H10834" s="111"/>
      <c r="I10834" s="111"/>
      <c r="J10834" s="111"/>
      <c r="K10834" s="111"/>
      <c r="L10834" s="111"/>
      <c r="M10834" s="111"/>
      <c r="N10834" s="111"/>
      <c r="O10834" s="9"/>
    </row>
    <row r="10835" spans="2:15">
      <c r="B10835" s="14"/>
      <c r="C10835" s="4"/>
      <c r="D10835" s="11"/>
      <c r="E10835" s="11"/>
      <c r="F10835" s="11"/>
      <c r="G10835" s="11"/>
      <c r="H10835" s="11"/>
      <c r="I10835" s="11"/>
      <c r="J10835" s="11"/>
      <c r="K10835" s="11"/>
      <c r="L10835" s="11"/>
      <c r="M10835" s="11"/>
      <c r="N10835" s="11"/>
      <c r="O10835" s="5"/>
    </row>
    <row r="10836" spans="2:15">
      <c r="B10836" s="6" t="s">
        <v>58</v>
      </c>
      <c r="C10836" s="7" t="s">
        <v>59</v>
      </c>
      <c r="D10836" s="7"/>
      <c r="E10836" s="11" t="s">
        <v>3</v>
      </c>
      <c r="F10836" s="11"/>
      <c r="G10836" s="11"/>
      <c r="H10836" s="11"/>
      <c r="I10836" s="11"/>
      <c r="J10836" s="11"/>
      <c r="K10836" s="11"/>
      <c r="L10836" s="11"/>
      <c r="M10836" s="11"/>
      <c r="N10836" s="11"/>
      <c r="O10836" s="9"/>
    </row>
    <row r="10837" spans="2:15">
      <c r="B10837" s="14"/>
      <c r="C10837" s="15" t="s">
        <v>40</v>
      </c>
      <c r="D10837" s="105" t="s">
        <v>59</v>
      </c>
      <c r="E10837" s="106"/>
      <c r="F10837" s="106"/>
      <c r="G10837" s="106"/>
      <c r="H10837" s="106"/>
      <c r="I10837" s="107"/>
      <c r="J10837" s="105" t="s">
        <v>60</v>
      </c>
      <c r="K10837" s="108"/>
      <c r="L10837" s="108"/>
      <c r="M10837" s="108"/>
      <c r="N10837" s="109"/>
      <c r="O10837" s="5"/>
    </row>
    <row r="10838" spans="2:15">
      <c r="B10838" s="3"/>
      <c r="C10838" s="29">
        <v>1</v>
      </c>
      <c r="D10838" s="98" t="s">
        <v>61</v>
      </c>
      <c r="E10838" s="99"/>
      <c r="F10838" s="99"/>
      <c r="G10838" s="99"/>
      <c r="H10838" s="99"/>
      <c r="I10838" s="100"/>
      <c r="J10838" s="98" t="s">
        <v>62</v>
      </c>
      <c r="K10838" s="99"/>
      <c r="L10838" s="99"/>
      <c r="M10838" s="99"/>
      <c r="N10838" s="100"/>
      <c r="O10838" s="5"/>
    </row>
    <row r="10839" spans="2:15">
      <c r="B10839" s="3"/>
      <c r="C10839" s="29">
        <v>2</v>
      </c>
      <c r="D10839" s="98" t="s">
        <v>63</v>
      </c>
      <c r="E10839" s="99"/>
      <c r="F10839" s="99"/>
      <c r="G10839" s="99"/>
      <c r="H10839" s="99"/>
      <c r="I10839" s="100"/>
      <c r="J10839" s="98" t="s">
        <v>64</v>
      </c>
      <c r="K10839" s="99"/>
      <c r="L10839" s="99"/>
      <c r="M10839" s="99"/>
      <c r="N10839" s="100"/>
      <c r="O10839" s="5"/>
    </row>
    <row r="10840" spans="2:15">
      <c r="B10840" s="3"/>
      <c r="C10840" s="29">
        <v>3</v>
      </c>
      <c r="D10840" s="98" t="s">
        <v>65</v>
      </c>
      <c r="E10840" s="99"/>
      <c r="F10840" s="99"/>
      <c r="G10840" s="99"/>
      <c r="H10840" s="99"/>
      <c r="I10840" s="100"/>
      <c r="J10840" s="98" t="s">
        <v>66</v>
      </c>
      <c r="K10840" s="99"/>
      <c r="L10840" s="99"/>
      <c r="M10840" s="99"/>
      <c r="N10840" s="100"/>
      <c r="O10840" s="5"/>
    </row>
    <row r="10841" spans="2:15">
      <c r="B10841" s="3"/>
      <c r="C10841" s="29">
        <v>4</v>
      </c>
      <c r="D10841" s="98" t="s">
        <v>67</v>
      </c>
      <c r="E10841" s="99"/>
      <c r="F10841" s="99"/>
      <c r="G10841" s="99"/>
      <c r="H10841" s="99"/>
      <c r="I10841" s="100"/>
      <c r="J10841" s="98" t="s">
        <v>68</v>
      </c>
      <c r="K10841" s="99"/>
      <c r="L10841" s="99"/>
      <c r="M10841" s="99"/>
      <c r="N10841" s="100"/>
      <c r="O10841" s="5"/>
    </row>
    <row r="10842" spans="2:15">
      <c r="B10842" s="3"/>
      <c r="C10842" s="29">
        <v>5</v>
      </c>
      <c r="D10842" s="98" t="s">
        <v>69</v>
      </c>
      <c r="E10842" s="99"/>
      <c r="F10842" s="99"/>
      <c r="G10842" s="99"/>
      <c r="H10842" s="99"/>
      <c r="I10842" s="100"/>
      <c r="J10842" s="98" t="s">
        <v>70</v>
      </c>
      <c r="K10842" s="99"/>
      <c r="L10842" s="99"/>
      <c r="M10842" s="99"/>
      <c r="N10842" s="100"/>
      <c r="O10842" s="5"/>
    </row>
    <row r="10843" spans="2:15">
      <c r="B10843" s="3"/>
      <c r="C10843" s="4"/>
      <c r="D10843" s="4"/>
      <c r="E10843" s="4"/>
      <c r="F10843" s="30"/>
      <c r="G10843" s="30"/>
      <c r="H10843" s="30"/>
      <c r="I10843" s="30"/>
      <c r="J10843" s="30"/>
      <c r="K10843" s="30"/>
      <c r="L10843" s="30"/>
      <c r="M10843" s="30"/>
      <c r="N10843" s="30"/>
      <c r="O10843" s="5"/>
    </row>
    <row r="10844" spans="2:15">
      <c r="B10844" s="6" t="s">
        <v>71</v>
      </c>
      <c r="C10844" s="7" t="s">
        <v>72</v>
      </c>
      <c r="D10844" s="11"/>
      <c r="E10844" s="11" t="s">
        <v>3</v>
      </c>
      <c r="F10844" s="11"/>
      <c r="G10844" s="11"/>
      <c r="H10844" s="11"/>
      <c r="I10844" s="11"/>
      <c r="J10844" s="11"/>
      <c r="K10844" s="11"/>
      <c r="L10844" s="11"/>
      <c r="M10844" s="11"/>
      <c r="N10844" s="11"/>
      <c r="O10844" s="9"/>
    </row>
    <row r="10845" spans="2:15">
      <c r="B10845" s="14"/>
      <c r="C10845" s="15" t="s">
        <v>40</v>
      </c>
      <c r="D10845" s="105" t="s">
        <v>72</v>
      </c>
      <c r="E10845" s="106"/>
      <c r="F10845" s="106"/>
      <c r="G10845" s="106"/>
      <c r="H10845" s="106"/>
      <c r="I10845" s="107"/>
      <c r="J10845" s="105" t="s">
        <v>60</v>
      </c>
      <c r="K10845" s="108"/>
      <c r="L10845" s="108"/>
      <c r="M10845" s="108"/>
      <c r="N10845" s="109"/>
      <c r="O10845" s="5"/>
    </row>
    <row r="10846" spans="2:15">
      <c r="B10846" s="3"/>
      <c r="C10846" s="29">
        <v>1</v>
      </c>
      <c r="D10846" s="98" t="s">
        <v>61</v>
      </c>
      <c r="E10846" s="99"/>
      <c r="F10846" s="99"/>
      <c r="G10846" s="99"/>
      <c r="H10846" s="99"/>
      <c r="I10846" s="100"/>
      <c r="J10846" s="98" t="s">
        <v>62</v>
      </c>
      <c r="K10846" s="99"/>
      <c r="L10846" s="99"/>
      <c r="M10846" s="99"/>
      <c r="N10846" s="100"/>
      <c r="O10846" s="5"/>
    </row>
    <row r="10847" spans="2:15">
      <c r="B10847" s="3"/>
      <c r="C10847" s="29">
        <v>2</v>
      </c>
      <c r="D10847" s="98" t="s">
        <v>65</v>
      </c>
      <c r="E10847" s="99"/>
      <c r="F10847" s="99"/>
      <c r="G10847" s="99"/>
      <c r="H10847" s="99"/>
      <c r="I10847" s="100"/>
      <c r="J10847" s="98" t="s">
        <v>66</v>
      </c>
      <c r="K10847" s="99"/>
      <c r="L10847" s="99"/>
      <c r="M10847" s="99"/>
      <c r="N10847" s="100"/>
      <c r="O10847" s="5"/>
    </row>
    <row r="10848" spans="2:15">
      <c r="B10848" s="3"/>
      <c r="C10848" s="29">
        <v>3</v>
      </c>
      <c r="D10848" s="98" t="s">
        <v>73</v>
      </c>
      <c r="E10848" s="99"/>
      <c r="F10848" s="99"/>
      <c r="G10848" s="99"/>
      <c r="H10848" s="99"/>
      <c r="I10848" s="100"/>
      <c r="J10848" s="98" t="s">
        <v>66</v>
      </c>
      <c r="K10848" s="99"/>
      <c r="L10848" s="99"/>
      <c r="M10848" s="99"/>
      <c r="N10848" s="100"/>
      <c r="O10848" s="5"/>
    </row>
    <row r="10849" spans="2:15">
      <c r="B10849" s="3"/>
      <c r="C10849" s="29">
        <v>4</v>
      </c>
      <c r="D10849" s="98" t="s">
        <v>74</v>
      </c>
      <c r="E10849" s="99"/>
      <c r="F10849" s="99"/>
      <c r="G10849" s="99"/>
      <c r="H10849" s="99"/>
      <c r="I10849" s="100"/>
      <c r="J10849" s="98" t="s">
        <v>75</v>
      </c>
      <c r="K10849" s="99"/>
      <c r="L10849" s="99"/>
      <c r="M10849" s="99"/>
      <c r="N10849" s="100"/>
      <c r="O10849" s="5"/>
    </row>
    <row r="10850" spans="2:15">
      <c r="B10850" s="3"/>
      <c r="C10850" s="29">
        <v>5</v>
      </c>
      <c r="D10850" s="98" t="s">
        <v>76</v>
      </c>
      <c r="E10850" s="99"/>
      <c r="F10850" s="99"/>
      <c r="G10850" s="99"/>
      <c r="H10850" s="99"/>
      <c r="I10850" s="100"/>
      <c r="J10850" s="98" t="s">
        <v>77</v>
      </c>
      <c r="K10850" s="99"/>
      <c r="L10850" s="99"/>
      <c r="M10850" s="99"/>
      <c r="N10850" s="100"/>
      <c r="O10850" s="5"/>
    </row>
    <row r="10851" spans="2:15">
      <c r="B10851" s="3"/>
      <c r="C10851" s="4"/>
      <c r="D10851" s="4"/>
      <c r="E10851" s="4"/>
      <c r="F10851" s="4"/>
      <c r="G10851" s="4"/>
      <c r="H10851" s="4"/>
      <c r="I10851" s="4"/>
      <c r="J10851" s="4"/>
      <c r="K10851" s="4"/>
      <c r="L10851" s="4"/>
      <c r="M10851" s="4"/>
      <c r="N10851" s="4"/>
      <c r="O10851" s="5"/>
    </row>
    <row r="10852" spans="2:15">
      <c r="B10852" s="6" t="s">
        <v>78</v>
      </c>
      <c r="C10852" s="7" t="s">
        <v>79</v>
      </c>
      <c r="D10852" s="7"/>
      <c r="E10852" s="8" t="s">
        <v>3</v>
      </c>
      <c r="F10852" s="11"/>
      <c r="G10852" s="11"/>
      <c r="H10852" s="11"/>
      <c r="I10852" s="11"/>
      <c r="J10852" s="11"/>
      <c r="K10852" s="11"/>
      <c r="L10852" s="11"/>
      <c r="M10852" s="11"/>
      <c r="N10852" s="11"/>
      <c r="O10852" s="9"/>
    </row>
    <row r="10853" spans="2:15">
      <c r="B10853" s="14"/>
      <c r="C10853" s="31" t="s">
        <v>40</v>
      </c>
      <c r="D10853" s="102" t="s">
        <v>80</v>
      </c>
      <c r="E10853" s="103"/>
      <c r="F10853" s="103"/>
      <c r="G10853" s="103"/>
      <c r="H10853" s="103"/>
      <c r="I10853" s="103"/>
      <c r="J10853" s="103"/>
      <c r="K10853" s="103"/>
      <c r="L10853" s="103"/>
      <c r="M10853" s="103"/>
      <c r="N10853" s="104"/>
      <c r="O10853" s="5"/>
    </row>
    <row r="10854" spans="2:15">
      <c r="B10854" s="6"/>
      <c r="C10854" s="29">
        <v>1</v>
      </c>
      <c r="D10854" s="98" t="s">
        <v>81</v>
      </c>
      <c r="E10854" s="99"/>
      <c r="F10854" s="99"/>
      <c r="G10854" s="99"/>
      <c r="H10854" s="99"/>
      <c r="I10854" s="99"/>
      <c r="J10854" s="99"/>
      <c r="K10854" s="99"/>
      <c r="L10854" s="99"/>
      <c r="M10854" s="99"/>
      <c r="N10854" s="100"/>
      <c r="O10854" s="9"/>
    </row>
    <row r="10855" spans="2:15">
      <c r="B10855" s="6"/>
      <c r="C10855" s="29">
        <v>2</v>
      </c>
      <c r="D10855" s="98" t="s">
        <v>82</v>
      </c>
      <c r="E10855" s="99"/>
      <c r="F10855" s="99"/>
      <c r="G10855" s="99"/>
      <c r="H10855" s="99"/>
      <c r="I10855" s="99"/>
      <c r="J10855" s="99"/>
      <c r="K10855" s="99"/>
      <c r="L10855" s="99"/>
      <c r="M10855" s="99"/>
      <c r="N10855" s="100"/>
      <c r="O10855" s="9"/>
    </row>
    <row r="10856" spans="2:15">
      <c r="B10856" s="32"/>
      <c r="C10856" s="29">
        <v>3</v>
      </c>
      <c r="D10856" s="98" t="s">
        <v>83</v>
      </c>
      <c r="E10856" s="99"/>
      <c r="F10856" s="99"/>
      <c r="G10856" s="99"/>
      <c r="H10856" s="99"/>
      <c r="I10856" s="99"/>
      <c r="J10856" s="99"/>
      <c r="K10856" s="99"/>
      <c r="L10856" s="99"/>
      <c r="M10856" s="99"/>
      <c r="N10856" s="100"/>
      <c r="O10856" s="33"/>
    </row>
    <row r="10857" spans="2:15">
      <c r="B10857" s="32"/>
      <c r="C10857" s="29">
        <v>4</v>
      </c>
      <c r="D10857" s="98" t="s">
        <v>84</v>
      </c>
      <c r="E10857" s="99"/>
      <c r="F10857" s="99"/>
      <c r="G10857" s="99"/>
      <c r="H10857" s="99"/>
      <c r="I10857" s="99"/>
      <c r="J10857" s="99"/>
      <c r="K10857" s="99"/>
      <c r="L10857" s="99"/>
      <c r="M10857" s="99"/>
      <c r="N10857" s="100"/>
      <c r="O10857" s="33"/>
    </row>
    <row r="10858" spans="2:15">
      <c r="B10858" s="32"/>
      <c r="C10858" s="29">
        <v>5</v>
      </c>
      <c r="D10858" s="98" t="s">
        <v>85</v>
      </c>
      <c r="E10858" s="99"/>
      <c r="F10858" s="99"/>
      <c r="G10858" s="99"/>
      <c r="H10858" s="99"/>
      <c r="I10858" s="99"/>
      <c r="J10858" s="99"/>
      <c r="K10858" s="99"/>
      <c r="L10858" s="99"/>
      <c r="M10858" s="99"/>
      <c r="N10858" s="100"/>
      <c r="O10858" s="9"/>
    </row>
    <row r="10859" spans="2:15">
      <c r="B10859" s="3"/>
      <c r="C10859" s="4"/>
      <c r="D10859" s="4"/>
      <c r="E10859" s="34"/>
      <c r="F10859" s="101"/>
      <c r="G10859" s="101"/>
      <c r="H10859" s="101"/>
      <c r="I10859" s="101"/>
      <c r="J10859" s="101"/>
      <c r="K10859" s="101"/>
      <c r="L10859" s="101"/>
      <c r="M10859" s="101"/>
      <c r="N10859" s="101"/>
      <c r="O10859" s="5"/>
    </row>
    <row r="10860" spans="2:15">
      <c r="B10860" s="6" t="s">
        <v>86</v>
      </c>
      <c r="C10860" s="7" t="s">
        <v>87</v>
      </c>
      <c r="D10860" s="7"/>
      <c r="E10860" s="8" t="s">
        <v>3</v>
      </c>
      <c r="F10860" s="11"/>
      <c r="G10860" s="11"/>
      <c r="H10860" s="11"/>
      <c r="I10860" s="11"/>
      <c r="J10860" s="11"/>
      <c r="K10860" s="11"/>
      <c r="L10860" s="11"/>
      <c r="M10860" s="11"/>
      <c r="N10860" s="11"/>
      <c r="O10860" s="9"/>
    </row>
    <row r="10861" spans="2:15">
      <c r="B10861" s="14"/>
      <c r="C10861" s="31" t="s">
        <v>40</v>
      </c>
      <c r="D10861" s="102" t="s">
        <v>80</v>
      </c>
      <c r="E10861" s="103"/>
      <c r="F10861" s="103"/>
      <c r="G10861" s="103"/>
      <c r="H10861" s="103"/>
      <c r="I10861" s="103"/>
      <c r="J10861" s="103"/>
      <c r="K10861" s="103"/>
      <c r="L10861" s="103"/>
      <c r="M10861" s="103"/>
      <c r="N10861" s="104"/>
      <c r="O10861" s="5"/>
    </row>
    <row r="10862" spans="2:15">
      <c r="B10862" s="6"/>
      <c r="C10862" s="29">
        <v>1</v>
      </c>
      <c r="D10862" s="98" t="s">
        <v>88</v>
      </c>
      <c r="E10862" s="99"/>
      <c r="F10862" s="99"/>
      <c r="G10862" s="99"/>
      <c r="H10862" s="99"/>
      <c r="I10862" s="99"/>
      <c r="J10862" s="99"/>
      <c r="K10862" s="99"/>
      <c r="L10862" s="99"/>
      <c r="M10862" s="99"/>
      <c r="N10862" s="100"/>
      <c r="O10862" s="9"/>
    </row>
    <row r="10863" spans="2:15">
      <c r="B10863" s="6"/>
      <c r="C10863" s="29">
        <v>2</v>
      </c>
      <c r="D10863" s="98" t="s">
        <v>89</v>
      </c>
      <c r="E10863" s="99"/>
      <c r="F10863" s="99"/>
      <c r="G10863" s="99"/>
      <c r="H10863" s="99"/>
      <c r="I10863" s="99"/>
      <c r="J10863" s="99"/>
      <c r="K10863" s="99"/>
      <c r="L10863" s="99"/>
      <c r="M10863" s="99"/>
      <c r="N10863" s="100"/>
      <c r="O10863" s="9"/>
    </row>
    <row r="10864" spans="2:15">
      <c r="B10864" s="32"/>
      <c r="C10864" s="29">
        <v>3</v>
      </c>
      <c r="D10864" s="98" t="s">
        <v>90</v>
      </c>
      <c r="E10864" s="99"/>
      <c r="F10864" s="99"/>
      <c r="G10864" s="99"/>
      <c r="H10864" s="99"/>
      <c r="I10864" s="99"/>
      <c r="J10864" s="99"/>
      <c r="K10864" s="99"/>
      <c r="L10864" s="99"/>
      <c r="M10864" s="99"/>
      <c r="N10864" s="100"/>
      <c r="O10864" s="33"/>
    </row>
    <row r="10865" spans="2:15">
      <c r="B10865" s="32"/>
      <c r="C10865" s="29">
        <v>4</v>
      </c>
      <c r="D10865" s="98" t="s">
        <v>91</v>
      </c>
      <c r="E10865" s="99"/>
      <c r="F10865" s="99"/>
      <c r="G10865" s="99"/>
      <c r="H10865" s="99"/>
      <c r="I10865" s="99"/>
      <c r="J10865" s="99"/>
      <c r="K10865" s="99"/>
      <c r="L10865" s="99"/>
      <c r="M10865" s="99"/>
      <c r="N10865" s="100"/>
      <c r="O10865" s="33"/>
    </row>
    <row r="10866" spans="2:15">
      <c r="B10866" s="32"/>
      <c r="C10866" s="29">
        <v>5</v>
      </c>
      <c r="D10866" s="98" t="s">
        <v>92</v>
      </c>
      <c r="E10866" s="99"/>
      <c r="F10866" s="99"/>
      <c r="G10866" s="99"/>
      <c r="H10866" s="99"/>
      <c r="I10866" s="99"/>
      <c r="J10866" s="99"/>
      <c r="K10866" s="99"/>
      <c r="L10866" s="99"/>
      <c r="M10866" s="99"/>
      <c r="N10866" s="100"/>
      <c r="O10866" s="9"/>
    </row>
    <row r="10867" spans="2:15">
      <c r="B10867" s="32"/>
      <c r="C10867" s="28"/>
      <c r="D10867" s="13"/>
      <c r="E10867" s="35"/>
      <c r="F10867" s="35"/>
      <c r="G10867" s="35"/>
      <c r="H10867" s="35"/>
      <c r="I10867" s="35"/>
      <c r="J10867" s="35"/>
      <c r="K10867" s="35"/>
      <c r="L10867" s="35"/>
      <c r="M10867" s="35"/>
      <c r="N10867" s="35"/>
      <c r="O10867" s="9"/>
    </row>
    <row r="10868" spans="2:15">
      <c r="B10868" s="6" t="s">
        <v>93</v>
      </c>
      <c r="C10868" s="7" t="s">
        <v>94</v>
      </c>
      <c r="D10868" s="7"/>
      <c r="E10868" s="8" t="s">
        <v>3</v>
      </c>
      <c r="F10868" s="11"/>
      <c r="G10868" s="11"/>
      <c r="H10868" s="11"/>
      <c r="I10868" s="11"/>
      <c r="J10868" s="11"/>
      <c r="K10868" s="11"/>
      <c r="L10868" s="11"/>
      <c r="M10868" s="11"/>
      <c r="N10868" s="11"/>
      <c r="O10868" s="9"/>
    </row>
    <row r="10869" spans="2:15">
      <c r="B10869" s="14"/>
      <c r="C10869" s="31" t="s">
        <v>40</v>
      </c>
      <c r="D10869" s="95" t="s">
        <v>95</v>
      </c>
      <c r="E10869" s="96"/>
      <c r="F10869" s="96"/>
      <c r="G10869" s="96"/>
      <c r="H10869" s="97"/>
      <c r="I10869" s="95" t="s">
        <v>96</v>
      </c>
      <c r="J10869" s="96"/>
      <c r="K10869" s="97"/>
      <c r="L10869" s="95" t="s">
        <v>97</v>
      </c>
      <c r="M10869" s="96"/>
      <c r="N10869" s="97"/>
      <c r="O10869" s="5"/>
    </row>
    <row r="10870" spans="2:15">
      <c r="B10870" s="14"/>
      <c r="C10870" s="29">
        <v>1</v>
      </c>
      <c r="D10870" s="91" t="s">
        <v>16</v>
      </c>
      <c r="E10870" s="92"/>
      <c r="F10870" s="92"/>
      <c r="G10870" s="92"/>
      <c r="H10870" s="93"/>
      <c r="I10870" s="91" t="s">
        <v>99</v>
      </c>
      <c r="J10870" s="92"/>
      <c r="K10870" s="93"/>
      <c r="L10870" s="91" t="s">
        <v>100</v>
      </c>
      <c r="M10870" s="92"/>
      <c r="N10870" s="93"/>
      <c r="O10870" s="5"/>
    </row>
    <row r="10871" spans="2:15">
      <c r="B10871" s="14"/>
      <c r="C10871" s="29">
        <v>2</v>
      </c>
      <c r="D10871" s="91" t="s">
        <v>101</v>
      </c>
      <c r="E10871" s="92"/>
      <c r="F10871" s="92"/>
      <c r="G10871" s="92"/>
      <c r="H10871" s="93"/>
      <c r="I10871" s="91" t="s">
        <v>99</v>
      </c>
      <c r="J10871" s="92"/>
      <c r="K10871" s="93"/>
      <c r="L10871" s="91" t="s">
        <v>100</v>
      </c>
      <c r="M10871" s="92"/>
      <c r="N10871" s="93"/>
      <c r="O10871" s="5"/>
    </row>
    <row r="10872" spans="2:15">
      <c r="B10872" s="3"/>
      <c r="C10872" s="4"/>
      <c r="D10872" s="4"/>
      <c r="E10872" s="4"/>
      <c r="F10872" s="4"/>
      <c r="G10872" s="4"/>
      <c r="H10872" s="4"/>
      <c r="I10872" s="4"/>
      <c r="J10872" s="4"/>
      <c r="K10872" s="4"/>
      <c r="L10872" s="4"/>
      <c r="M10872" s="4"/>
      <c r="N10872" s="4"/>
      <c r="O10872" s="5"/>
    </row>
    <row r="10873" spans="2:15">
      <c r="B10873" s="6" t="s">
        <v>102</v>
      </c>
      <c r="C10873" s="7" t="s">
        <v>103</v>
      </c>
      <c r="D10873" s="7"/>
      <c r="E10873" s="7" t="s">
        <v>3</v>
      </c>
      <c r="F10873" s="7"/>
      <c r="G10873" s="7"/>
      <c r="H10873" s="7"/>
      <c r="I10873" s="11"/>
      <c r="J10873" s="11"/>
      <c r="K10873" s="11"/>
      <c r="L10873" s="11"/>
      <c r="M10873" s="11"/>
      <c r="N10873" s="11"/>
      <c r="O10873" s="9"/>
    </row>
    <row r="10874" spans="2:15">
      <c r="B10874" s="14"/>
      <c r="C10874" s="31" t="s">
        <v>40</v>
      </c>
      <c r="D10874" s="95" t="s">
        <v>104</v>
      </c>
      <c r="E10874" s="96"/>
      <c r="F10874" s="96"/>
      <c r="G10874" s="96"/>
      <c r="H10874" s="96"/>
      <c r="I10874" s="96"/>
      <c r="J10874" s="97"/>
      <c r="K10874" s="95" t="s">
        <v>105</v>
      </c>
      <c r="L10874" s="96"/>
      <c r="M10874" s="96"/>
      <c r="N10874" s="97"/>
      <c r="O10874" s="5"/>
    </row>
    <row r="10875" spans="2:15">
      <c r="B10875" s="6"/>
      <c r="C10875" s="29">
        <v>1</v>
      </c>
      <c r="D10875" s="91" t="s">
        <v>106</v>
      </c>
      <c r="E10875" s="92"/>
      <c r="F10875" s="92"/>
      <c r="G10875" s="92"/>
      <c r="H10875" s="92"/>
      <c r="I10875" s="92"/>
      <c r="J10875" s="93"/>
      <c r="K10875" s="91" t="s">
        <v>107</v>
      </c>
      <c r="L10875" s="92"/>
      <c r="M10875" s="92"/>
      <c r="N10875" s="93"/>
      <c r="O10875" s="9"/>
    </row>
    <row r="10876" spans="2:15">
      <c r="B10876" s="6"/>
      <c r="C10876" s="29">
        <v>2</v>
      </c>
      <c r="D10876" s="91" t="s">
        <v>108</v>
      </c>
      <c r="E10876" s="92"/>
      <c r="F10876" s="92"/>
      <c r="G10876" s="92"/>
      <c r="H10876" s="92"/>
      <c r="I10876" s="92"/>
      <c r="J10876" s="93"/>
      <c r="K10876" s="91" t="s">
        <v>109</v>
      </c>
      <c r="L10876" s="92"/>
      <c r="M10876" s="92"/>
      <c r="N10876" s="93"/>
      <c r="O10876" s="9"/>
    </row>
    <row r="10877" spans="2:15">
      <c r="B10877" s="6"/>
      <c r="C10877" s="29">
        <v>3</v>
      </c>
      <c r="D10877" s="91" t="s">
        <v>110</v>
      </c>
      <c r="E10877" s="92"/>
      <c r="F10877" s="92"/>
      <c r="G10877" s="92"/>
      <c r="H10877" s="92"/>
      <c r="I10877" s="92"/>
      <c r="J10877" s="93"/>
      <c r="K10877" s="91" t="s">
        <v>111</v>
      </c>
      <c r="L10877" s="92"/>
      <c r="M10877" s="92"/>
      <c r="N10877" s="93"/>
      <c r="O10877" s="9"/>
    </row>
    <row r="10878" spans="2:15">
      <c r="B10878" s="6"/>
      <c r="C10878" s="29">
        <v>4</v>
      </c>
      <c r="D10878" s="91" t="s">
        <v>112</v>
      </c>
      <c r="E10878" s="92"/>
      <c r="F10878" s="92"/>
      <c r="G10878" s="92"/>
      <c r="H10878" s="92"/>
      <c r="I10878" s="92"/>
      <c r="J10878" s="93"/>
      <c r="K10878" s="91" t="s">
        <v>113</v>
      </c>
      <c r="L10878" s="92"/>
      <c r="M10878" s="92"/>
      <c r="N10878" s="93"/>
      <c r="O10878" s="9"/>
    </row>
    <row r="10879" spans="2:15">
      <c r="B10879" s="6"/>
      <c r="C10879" s="29">
        <v>5</v>
      </c>
      <c r="D10879" s="91" t="s">
        <v>114</v>
      </c>
      <c r="E10879" s="92"/>
      <c r="F10879" s="92"/>
      <c r="G10879" s="92"/>
      <c r="H10879" s="92"/>
      <c r="I10879" s="92"/>
      <c r="J10879" s="93"/>
      <c r="K10879" s="91" t="s">
        <v>115</v>
      </c>
      <c r="L10879" s="92"/>
      <c r="M10879" s="92"/>
      <c r="N10879" s="93"/>
      <c r="O10879" s="9"/>
    </row>
    <row r="10880" spans="2:15">
      <c r="B10880" s="6"/>
      <c r="C10880" s="29">
        <v>6</v>
      </c>
      <c r="D10880" s="91" t="s">
        <v>116</v>
      </c>
      <c r="E10880" s="92"/>
      <c r="F10880" s="92"/>
      <c r="G10880" s="92"/>
      <c r="H10880" s="92"/>
      <c r="I10880" s="92"/>
      <c r="J10880" s="93"/>
      <c r="K10880" s="91" t="s">
        <v>117</v>
      </c>
      <c r="L10880" s="92"/>
      <c r="M10880" s="92"/>
      <c r="N10880" s="93"/>
      <c r="O10880" s="9"/>
    </row>
    <row r="10881" spans="2:15">
      <c r="B10881" s="6"/>
      <c r="C10881" s="29">
        <v>7</v>
      </c>
      <c r="D10881" s="91" t="s">
        <v>118</v>
      </c>
      <c r="E10881" s="92"/>
      <c r="F10881" s="92"/>
      <c r="G10881" s="92"/>
      <c r="H10881" s="92"/>
      <c r="I10881" s="92"/>
      <c r="J10881" s="93"/>
      <c r="K10881" s="91" t="s">
        <v>119</v>
      </c>
      <c r="L10881" s="92"/>
      <c r="M10881" s="92"/>
      <c r="N10881" s="93"/>
      <c r="O10881" s="9"/>
    </row>
    <row r="10882" spans="2:15">
      <c r="B10882" s="6"/>
      <c r="C10882" s="29">
        <v>8</v>
      </c>
      <c r="D10882" s="91" t="s">
        <v>120</v>
      </c>
      <c r="E10882" s="92"/>
      <c r="F10882" s="92"/>
      <c r="G10882" s="92"/>
      <c r="H10882" s="92"/>
      <c r="I10882" s="92"/>
      <c r="J10882" s="93"/>
      <c r="K10882" s="91" t="s">
        <v>121</v>
      </c>
      <c r="L10882" s="92"/>
      <c r="M10882" s="92"/>
      <c r="N10882" s="93"/>
      <c r="O10882" s="9"/>
    </row>
    <row r="10883" spans="2:15">
      <c r="B10883" s="6"/>
      <c r="C10883" s="29">
        <v>9</v>
      </c>
      <c r="D10883" s="91" t="s">
        <v>122</v>
      </c>
      <c r="E10883" s="92"/>
      <c r="F10883" s="92"/>
      <c r="G10883" s="92"/>
      <c r="H10883" s="92"/>
      <c r="I10883" s="92"/>
      <c r="J10883" s="93"/>
      <c r="K10883" s="91" t="s">
        <v>123</v>
      </c>
      <c r="L10883" s="92"/>
      <c r="M10883" s="92"/>
      <c r="N10883" s="93"/>
      <c r="O10883" s="9"/>
    </row>
    <row r="10884" spans="2:15">
      <c r="B10884" s="14"/>
      <c r="C10884" s="36"/>
      <c r="D10884" s="36"/>
      <c r="E10884" s="36"/>
      <c r="F10884" s="36"/>
      <c r="G10884" s="36"/>
      <c r="H10884" s="36"/>
      <c r="I10884" s="4"/>
      <c r="J10884" s="4"/>
      <c r="K10884" s="4"/>
      <c r="L10884" s="4"/>
      <c r="M10884" s="4"/>
      <c r="N10884" s="4"/>
      <c r="O10884" s="5"/>
    </row>
    <row r="10885" spans="2:15">
      <c r="B10885" s="6" t="s">
        <v>124</v>
      </c>
      <c r="C10885" s="94" t="s">
        <v>125</v>
      </c>
      <c r="D10885" s="94"/>
      <c r="E10885" s="11" t="s">
        <v>3</v>
      </c>
      <c r="F10885" s="11"/>
      <c r="G10885" s="11"/>
      <c r="H10885" s="11"/>
      <c r="I10885" s="11"/>
      <c r="J10885" s="11"/>
      <c r="K10885" s="11"/>
      <c r="L10885" s="11"/>
      <c r="M10885" s="11"/>
      <c r="N10885" s="11"/>
      <c r="O10885" s="9"/>
    </row>
    <row r="10886" spans="2:15">
      <c r="B10886" s="14"/>
      <c r="C10886" s="31" t="s">
        <v>40</v>
      </c>
      <c r="D10886" s="95" t="s">
        <v>126</v>
      </c>
      <c r="E10886" s="96"/>
      <c r="F10886" s="96"/>
      <c r="G10886" s="96"/>
      <c r="H10886" s="96"/>
      <c r="I10886" s="96"/>
      <c r="J10886" s="97"/>
      <c r="K10886" s="95" t="s">
        <v>127</v>
      </c>
      <c r="L10886" s="96"/>
      <c r="M10886" s="96"/>
      <c r="N10886" s="97"/>
      <c r="O10886" s="5"/>
    </row>
    <row r="10887" spans="2:15">
      <c r="B10887" s="6"/>
      <c r="C10887" s="29">
        <v>1</v>
      </c>
      <c r="D10887" s="91" t="s">
        <v>11</v>
      </c>
      <c r="E10887" s="92"/>
      <c r="F10887" s="92"/>
      <c r="G10887" s="92"/>
      <c r="H10887" s="92"/>
      <c r="I10887" s="92"/>
      <c r="J10887" s="93"/>
      <c r="K10887" s="91" t="s">
        <v>11</v>
      </c>
      <c r="L10887" s="92"/>
      <c r="M10887" s="92"/>
      <c r="N10887" s="93"/>
      <c r="O10887" s="9"/>
    </row>
    <row r="10888" spans="2:15">
      <c r="B10888" s="6"/>
      <c r="C10888" s="29">
        <v>2</v>
      </c>
      <c r="D10888" s="91" t="s">
        <v>11</v>
      </c>
      <c r="E10888" s="92"/>
      <c r="F10888" s="92"/>
      <c r="G10888" s="92"/>
      <c r="H10888" s="92"/>
      <c r="I10888" s="92"/>
      <c r="J10888" s="93"/>
      <c r="K10888" s="91" t="s">
        <v>11</v>
      </c>
      <c r="L10888" s="92"/>
      <c r="M10888" s="92"/>
      <c r="N10888" s="93"/>
      <c r="O10888" s="9"/>
    </row>
    <row r="10889" spans="2:15">
      <c r="B10889" s="3"/>
      <c r="C10889" s="4"/>
      <c r="D10889" s="4"/>
      <c r="E10889" s="4"/>
      <c r="F10889" s="30"/>
      <c r="G10889" s="30"/>
      <c r="H10889" s="30"/>
      <c r="I10889" s="30"/>
      <c r="J10889" s="30"/>
      <c r="K10889" s="30"/>
      <c r="L10889" s="30"/>
      <c r="M10889" s="30"/>
      <c r="N10889" s="30"/>
      <c r="O10889" s="5"/>
    </row>
    <row r="10890" spans="2:15">
      <c r="B10890" s="6" t="s">
        <v>128</v>
      </c>
      <c r="C10890" s="7" t="s">
        <v>129</v>
      </c>
      <c r="D10890" s="7"/>
      <c r="E10890" s="7" t="s">
        <v>3</v>
      </c>
      <c r="F10890" s="7"/>
      <c r="G10890" s="7"/>
      <c r="H10890" s="7"/>
      <c r="I10890" s="11"/>
      <c r="J10890" s="11"/>
      <c r="K10890" s="11"/>
      <c r="L10890" s="11"/>
      <c r="M10890" s="11"/>
      <c r="N10890" s="11"/>
      <c r="O10890" s="9"/>
    </row>
    <row r="10891" spans="2:15">
      <c r="B10891" s="32"/>
      <c r="C10891" s="7" t="s">
        <v>9</v>
      </c>
      <c r="D10891" s="38" t="s">
        <v>130</v>
      </c>
      <c r="E10891" s="38" t="s">
        <v>3</v>
      </c>
      <c r="F10891" s="88" t="s">
        <v>370</v>
      </c>
      <c r="G10891" s="88"/>
      <c r="H10891" s="87"/>
      <c r="I10891" s="87"/>
      <c r="J10891" s="87"/>
      <c r="K10891" s="87"/>
      <c r="L10891" s="87"/>
      <c r="M10891" s="87"/>
      <c r="N10891" s="87"/>
      <c r="O10891" s="9"/>
    </row>
    <row r="10892" spans="2:15">
      <c r="B10892" s="32"/>
      <c r="C10892" s="7" t="s">
        <v>12</v>
      </c>
      <c r="D10892" s="38" t="s">
        <v>132</v>
      </c>
      <c r="E10892" s="38" t="s">
        <v>3</v>
      </c>
      <c r="F10892" s="11" t="s">
        <v>133</v>
      </c>
      <c r="G10892" s="88" t="s">
        <v>134</v>
      </c>
      <c r="H10892" s="87"/>
      <c r="I10892" s="87"/>
      <c r="J10892" s="87"/>
      <c r="K10892" s="87"/>
      <c r="L10892" s="87"/>
      <c r="M10892" s="87"/>
      <c r="N10892" s="87"/>
      <c r="O10892" s="9"/>
    </row>
    <row r="10893" spans="2:15">
      <c r="B10893" s="32"/>
      <c r="C10893" s="7"/>
      <c r="D10893" s="38"/>
      <c r="E10893" s="38"/>
      <c r="F10893" s="11" t="s">
        <v>135</v>
      </c>
      <c r="G10893" s="87" t="s">
        <v>136</v>
      </c>
      <c r="H10893" s="87"/>
      <c r="I10893" s="87"/>
      <c r="J10893" s="87"/>
      <c r="K10893" s="87"/>
      <c r="L10893" s="87"/>
      <c r="M10893" s="87"/>
      <c r="N10893" s="87"/>
      <c r="O10893" s="9"/>
    </row>
    <row r="10894" spans="2:15">
      <c r="B10894" s="32"/>
      <c r="C10894" s="7"/>
      <c r="D10894" s="38"/>
      <c r="E10894" s="38"/>
      <c r="F10894" s="11" t="s">
        <v>137</v>
      </c>
      <c r="G10894" s="87" t="s">
        <v>138</v>
      </c>
      <c r="H10894" s="87"/>
      <c r="I10894" s="87"/>
      <c r="J10894" s="87"/>
      <c r="K10894" s="87"/>
      <c r="L10894" s="87"/>
      <c r="M10894" s="87"/>
      <c r="N10894" s="87"/>
      <c r="O10894" s="9"/>
    </row>
    <row r="10895" spans="2:15">
      <c r="B10895" s="32"/>
      <c r="C10895" s="7"/>
      <c r="D10895" s="38"/>
      <c r="E10895" s="38"/>
      <c r="F10895" s="11" t="s">
        <v>139</v>
      </c>
      <c r="G10895" s="87" t="s">
        <v>140</v>
      </c>
      <c r="H10895" s="87"/>
      <c r="I10895" s="87"/>
      <c r="J10895" s="87"/>
      <c r="K10895" s="87"/>
      <c r="L10895" s="87"/>
      <c r="M10895" s="87"/>
      <c r="N10895" s="87"/>
      <c r="O10895" s="9"/>
    </row>
    <row r="10896" spans="2:15">
      <c r="B10896" s="32"/>
      <c r="C10896" s="7" t="s">
        <v>14</v>
      </c>
      <c r="D10896" s="39" t="s">
        <v>141</v>
      </c>
      <c r="E10896" s="38" t="s">
        <v>3</v>
      </c>
      <c r="F10896" s="11" t="s">
        <v>144</v>
      </c>
      <c r="G10896" s="88" t="s">
        <v>145</v>
      </c>
      <c r="H10896" s="87"/>
      <c r="I10896" s="87"/>
      <c r="J10896" s="87"/>
      <c r="K10896" s="87"/>
      <c r="L10896" s="87"/>
      <c r="M10896" s="87"/>
      <c r="N10896" s="87"/>
      <c r="O10896" s="9"/>
    </row>
    <row r="10897" spans="2:15">
      <c r="B10897" s="32"/>
      <c r="C10897" s="7"/>
      <c r="D10897" s="39"/>
      <c r="E10897" s="38"/>
      <c r="F10897" s="11" t="s">
        <v>146</v>
      </c>
      <c r="G10897" s="86" t="s">
        <v>147</v>
      </c>
      <c r="H10897" s="87"/>
      <c r="I10897" s="87"/>
      <c r="J10897" s="87"/>
      <c r="K10897" s="87"/>
      <c r="L10897" s="87"/>
      <c r="M10897" s="87"/>
      <c r="N10897" s="87"/>
      <c r="O10897" s="9"/>
    </row>
    <row r="10898" spans="2:15">
      <c r="B10898" s="32"/>
      <c r="C10898" s="7"/>
      <c r="D10898" s="39"/>
      <c r="E10898" s="38"/>
      <c r="F10898" s="11" t="s">
        <v>148</v>
      </c>
      <c r="G10898" s="86" t="s">
        <v>149</v>
      </c>
      <c r="H10898" s="87"/>
      <c r="I10898" s="87"/>
      <c r="J10898" s="87"/>
      <c r="K10898" s="87"/>
      <c r="L10898" s="87"/>
      <c r="M10898" s="87"/>
      <c r="N10898" s="87"/>
      <c r="O10898" s="9"/>
    </row>
    <row r="10899" spans="2:15">
      <c r="B10899" s="32"/>
      <c r="C10899" s="7"/>
      <c r="D10899" s="39"/>
      <c r="E10899" s="38"/>
      <c r="F10899" s="11" t="s">
        <v>326</v>
      </c>
      <c r="G10899" s="86" t="s">
        <v>327</v>
      </c>
      <c r="H10899" s="87"/>
      <c r="I10899" s="87"/>
      <c r="J10899" s="87"/>
      <c r="K10899" s="87"/>
      <c r="L10899" s="87"/>
      <c r="M10899" s="87"/>
      <c r="N10899" s="87"/>
      <c r="O10899" s="9"/>
    </row>
    <row r="10900" spans="2:15">
      <c r="B10900" s="32"/>
      <c r="C10900" s="7" t="s">
        <v>17</v>
      </c>
      <c r="D10900" s="38" t="s">
        <v>150</v>
      </c>
      <c r="E10900" s="38" t="s">
        <v>3</v>
      </c>
      <c r="F10900" s="11" t="s">
        <v>151</v>
      </c>
      <c r="G10900" s="11" t="s">
        <v>3</v>
      </c>
      <c r="H10900" s="88" t="s">
        <v>152</v>
      </c>
      <c r="I10900" s="87"/>
      <c r="J10900" s="87"/>
      <c r="K10900" s="87"/>
      <c r="L10900" s="87"/>
      <c r="M10900" s="87"/>
      <c r="N10900" s="87"/>
      <c r="O10900" s="9"/>
    </row>
    <row r="10901" spans="2:15">
      <c r="B10901" s="32"/>
      <c r="C10901" s="7"/>
      <c r="D10901" s="38"/>
      <c r="E10901" s="38"/>
      <c r="F10901" s="11" t="s">
        <v>328</v>
      </c>
      <c r="G10901" s="11" t="s">
        <v>3</v>
      </c>
      <c r="H10901" s="11" t="s">
        <v>329</v>
      </c>
      <c r="I10901" s="40"/>
      <c r="J10901" s="40"/>
      <c r="K10901" s="40"/>
      <c r="L10901" s="40"/>
      <c r="M10901" s="40"/>
      <c r="N10901" s="40"/>
      <c r="O10901" s="9"/>
    </row>
    <row r="10902" spans="2:15">
      <c r="B10902" s="32"/>
      <c r="C10902" s="7" t="s">
        <v>20</v>
      </c>
      <c r="D10902" s="38" t="s">
        <v>155</v>
      </c>
      <c r="E10902" s="38" t="s">
        <v>3</v>
      </c>
      <c r="F10902" s="88" t="s">
        <v>156</v>
      </c>
      <c r="G10902" s="87"/>
      <c r="H10902" s="87"/>
      <c r="I10902" s="87"/>
      <c r="J10902" s="87"/>
      <c r="K10902" s="87"/>
      <c r="L10902" s="87"/>
      <c r="M10902" s="87"/>
      <c r="N10902" s="87"/>
      <c r="O10902" s="9"/>
    </row>
    <row r="10903" spans="2:15">
      <c r="B10903" s="32"/>
      <c r="C10903" s="7"/>
      <c r="D10903" s="38"/>
      <c r="E10903" s="38"/>
      <c r="F10903" s="88" t="s">
        <v>157</v>
      </c>
      <c r="G10903" s="87"/>
      <c r="H10903" s="87"/>
      <c r="I10903" s="87"/>
      <c r="J10903" s="87"/>
      <c r="K10903" s="87"/>
      <c r="L10903" s="87"/>
      <c r="M10903" s="87"/>
      <c r="N10903" s="87"/>
      <c r="O10903" s="9"/>
    </row>
    <row r="10904" spans="2:15">
      <c r="B10904" s="32"/>
      <c r="C10904" s="7"/>
      <c r="D10904" s="38"/>
      <c r="E10904" s="38"/>
      <c r="F10904" s="88" t="s">
        <v>158</v>
      </c>
      <c r="G10904" s="87"/>
      <c r="H10904" s="87"/>
      <c r="I10904" s="87"/>
      <c r="J10904" s="87"/>
      <c r="K10904" s="87"/>
      <c r="L10904" s="87"/>
      <c r="M10904" s="87"/>
      <c r="N10904" s="87"/>
      <c r="O10904" s="9"/>
    </row>
    <row r="10905" spans="2:15">
      <c r="B10905" s="32"/>
      <c r="C10905" s="7"/>
      <c r="D10905" s="38"/>
      <c r="E10905" s="38"/>
      <c r="F10905" s="88" t="s">
        <v>159</v>
      </c>
      <c r="G10905" s="87"/>
      <c r="H10905" s="87"/>
      <c r="I10905" s="87"/>
      <c r="J10905" s="87"/>
      <c r="K10905" s="87"/>
      <c r="L10905" s="87"/>
      <c r="M10905" s="87"/>
      <c r="N10905" s="87"/>
      <c r="O10905" s="9"/>
    </row>
    <row r="10906" spans="2:15">
      <c r="B10906" s="32"/>
      <c r="C10906" s="7"/>
      <c r="D10906" s="38"/>
      <c r="E10906" s="38"/>
      <c r="F10906" s="88" t="s">
        <v>160</v>
      </c>
      <c r="G10906" s="87"/>
      <c r="H10906" s="87"/>
      <c r="I10906" s="87"/>
      <c r="J10906" s="87"/>
      <c r="K10906" s="87"/>
      <c r="L10906" s="87"/>
      <c r="M10906" s="87"/>
      <c r="N10906" s="87"/>
      <c r="O10906" s="9"/>
    </row>
    <row r="10907" spans="2:15">
      <c r="B10907" s="32"/>
      <c r="C10907" s="7"/>
      <c r="D10907" s="38"/>
      <c r="E10907" s="38"/>
      <c r="F10907" s="88" t="s">
        <v>161</v>
      </c>
      <c r="G10907" s="87"/>
      <c r="H10907" s="87"/>
      <c r="I10907" s="87"/>
      <c r="J10907" s="87"/>
      <c r="K10907" s="87"/>
      <c r="L10907" s="87"/>
      <c r="M10907" s="87"/>
      <c r="N10907" s="87"/>
      <c r="O10907" s="9"/>
    </row>
    <row r="10908" spans="2:15">
      <c r="B10908" s="32"/>
      <c r="C10908" s="7" t="s">
        <v>22</v>
      </c>
      <c r="D10908" s="38" t="s">
        <v>162</v>
      </c>
      <c r="E10908" s="38" t="s">
        <v>3</v>
      </c>
      <c r="F10908" s="41" t="s">
        <v>163</v>
      </c>
      <c r="G10908" s="11"/>
      <c r="H10908" s="7" t="s">
        <v>164</v>
      </c>
      <c r="I10908" s="8"/>
      <c r="J10908" s="11" t="s">
        <v>165</v>
      </c>
      <c r="K10908" s="11"/>
      <c r="L10908" s="11"/>
      <c r="M10908" s="11"/>
      <c r="N10908" s="11"/>
      <c r="O10908" s="9"/>
    </row>
    <row r="10909" spans="2:15">
      <c r="B10909" s="32"/>
      <c r="C10909" s="7"/>
      <c r="D10909" s="38"/>
      <c r="E10909" s="42"/>
      <c r="F10909" s="41" t="s">
        <v>166</v>
      </c>
      <c r="G10909" s="28"/>
      <c r="H10909" s="7" t="s">
        <v>167</v>
      </c>
      <c r="I10909" s="43"/>
      <c r="J10909" s="7" t="s">
        <v>168</v>
      </c>
      <c r="K10909" s="11"/>
      <c r="L10909" s="11"/>
      <c r="M10909" s="11"/>
      <c r="N10909" s="11"/>
      <c r="O10909" s="9"/>
    </row>
    <row r="10910" spans="2:15">
      <c r="B10910" s="32"/>
      <c r="C10910" s="7"/>
      <c r="D10910" s="38"/>
      <c r="E10910" s="42"/>
      <c r="F10910" s="41" t="s">
        <v>169</v>
      </c>
      <c r="G10910" s="28"/>
      <c r="H10910" s="7" t="s">
        <v>170</v>
      </c>
      <c r="I10910" s="43"/>
      <c r="J10910" s="43" t="s">
        <v>168</v>
      </c>
      <c r="K10910" s="11"/>
      <c r="L10910" s="11"/>
      <c r="M10910" s="11"/>
      <c r="N10910" s="11"/>
      <c r="O10910" s="9"/>
    </row>
    <row r="10911" spans="2:15">
      <c r="B10911" s="32"/>
      <c r="C10911" s="7"/>
      <c r="D10911" s="38"/>
      <c r="E10911" s="42"/>
      <c r="F10911" s="41" t="s">
        <v>171</v>
      </c>
      <c r="G10911" s="28"/>
      <c r="H10911" s="7" t="s">
        <v>172</v>
      </c>
      <c r="I10911" s="43"/>
      <c r="J10911" s="43" t="s">
        <v>168</v>
      </c>
      <c r="K10911" s="11"/>
      <c r="L10911" s="11"/>
      <c r="M10911" s="11"/>
      <c r="N10911" s="11"/>
      <c r="O10911" s="9"/>
    </row>
    <row r="10912" spans="2:15">
      <c r="B10912" s="32"/>
      <c r="C10912" s="7"/>
      <c r="D10912" s="44"/>
      <c r="E10912" s="42"/>
      <c r="F10912" s="41" t="s">
        <v>173</v>
      </c>
      <c r="G10912" s="28"/>
      <c r="H10912" s="7" t="s">
        <v>174</v>
      </c>
      <c r="I10912" s="43"/>
      <c r="J10912" s="43" t="s">
        <v>168</v>
      </c>
      <c r="K10912" s="11"/>
      <c r="L10912" s="11"/>
      <c r="M10912" s="11"/>
      <c r="N10912" s="11"/>
      <c r="O10912" s="9"/>
    </row>
    <row r="10913" spans="2:15">
      <c r="B10913" s="32"/>
      <c r="C10913" s="7"/>
      <c r="D10913" s="44"/>
      <c r="E10913" s="42"/>
      <c r="F10913" s="41" t="s">
        <v>175</v>
      </c>
      <c r="G10913" s="28"/>
      <c r="H10913" s="7" t="s">
        <v>176</v>
      </c>
      <c r="I10913" s="43"/>
      <c r="J10913" s="43" t="s">
        <v>168</v>
      </c>
      <c r="K10913" s="11"/>
      <c r="L10913" s="11"/>
      <c r="M10913" s="11"/>
      <c r="N10913" s="11"/>
      <c r="O10913" s="9"/>
    </row>
    <row r="10914" spans="2:15">
      <c r="B10914" s="32"/>
      <c r="C10914" s="7" t="s">
        <v>24</v>
      </c>
      <c r="D10914" s="38" t="s">
        <v>177</v>
      </c>
      <c r="E10914" s="10"/>
      <c r="F10914" s="11" t="s">
        <v>178</v>
      </c>
      <c r="G10914" s="88" t="s">
        <v>179</v>
      </c>
      <c r="H10914" s="87"/>
      <c r="I10914" s="87"/>
      <c r="J10914" s="87"/>
      <c r="K10914" s="87"/>
      <c r="L10914" s="87"/>
      <c r="M10914" s="87"/>
      <c r="N10914" s="87"/>
      <c r="O10914" s="9"/>
    </row>
    <row r="10915" spans="2:15">
      <c r="B10915" s="32"/>
      <c r="C10915" s="11"/>
      <c r="D10915" s="44"/>
      <c r="E10915" s="44"/>
      <c r="F10915" s="28" t="s">
        <v>180</v>
      </c>
      <c r="G10915" s="88" t="s">
        <v>181</v>
      </c>
      <c r="H10915" s="87"/>
      <c r="I10915" s="87"/>
      <c r="J10915" s="87"/>
      <c r="K10915" s="87"/>
      <c r="L10915" s="87"/>
      <c r="M10915" s="87"/>
      <c r="N10915" s="87"/>
      <c r="O10915" s="9"/>
    </row>
    <row r="10916" spans="2:15">
      <c r="B10916" s="32"/>
      <c r="C10916" s="11"/>
      <c r="D10916" s="44"/>
      <c r="E10916" s="44"/>
      <c r="F10916" s="28" t="s">
        <v>182</v>
      </c>
      <c r="G10916" s="88" t="s">
        <v>183</v>
      </c>
      <c r="H10916" s="87"/>
      <c r="I10916" s="87"/>
      <c r="J10916" s="87"/>
      <c r="K10916" s="87"/>
      <c r="L10916" s="87"/>
      <c r="M10916" s="87"/>
      <c r="N10916" s="87"/>
      <c r="O10916" s="9"/>
    </row>
    <row r="10917" spans="2:15">
      <c r="B10917" s="32"/>
      <c r="C10917" s="11"/>
      <c r="D10917" s="44"/>
      <c r="E10917" s="44"/>
      <c r="F10917" s="28" t="s">
        <v>184</v>
      </c>
      <c r="G10917" s="88" t="s">
        <v>185</v>
      </c>
      <c r="H10917" s="88"/>
      <c r="I10917" s="88"/>
      <c r="J10917" s="88"/>
      <c r="K10917" s="88"/>
      <c r="L10917" s="88"/>
      <c r="M10917" s="88"/>
      <c r="N10917" s="88"/>
      <c r="O10917" s="9"/>
    </row>
    <row r="10918" spans="2:15">
      <c r="B10918" s="3"/>
      <c r="C10918" s="4"/>
      <c r="D10918" s="45"/>
      <c r="E10918" s="45"/>
      <c r="F10918" s="4"/>
      <c r="G10918" s="4"/>
      <c r="H10918" s="4"/>
      <c r="I10918" s="4"/>
      <c r="J10918" s="4"/>
      <c r="K10918" s="4"/>
      <c r="L10918" s="4"/>
      <c r="M10918" s="4"/>
      <c r="N10918" s="4"/>
      <c r="O10918" s="5"/>
    </row>
    <row r="10919" spans="2:15">
      <c r="B10919" s="6" t="s">
        <v>186</v>
      </c>
      <c r="C10919" s="89" t="s">
        <v>187</v>
      </c>
      <c r="D10919" s="90"/>
      <c r="E10919" s="7" t="s">
        <v>3</v>
      </c>
      <c r="F10919" s="7" t="s">
        <v>188</v>
      </c>
      <c r="G10919" s="7"/>
      <c r="H10919" s="10"/>
      <c r="I10919" s="7"/>
      <c r="J10919" s="11"/>
      <c r="K10919" s="11"/>
      <c r="L10919" s="11"/>
      <c r="M10919" s="11"/>
      <c r="N10919" s="11"/>
      <c r="O10919" s="9"/>
    </row>
    <row r="10920" spans="2:15">
      <c r="B10920" s="3"/>
      <c r="C10920" s="4"/>
      <c r="D10920" s="45"/>
      <c r="E10920" s="45"/>
      <c r="F10920" s="4"/>
      <c r="G10920" s="4"/>
      <c r="H10920" s="4"/>
      <c r="I10920" s="4"/>
      <c r="J10920" s="4"/>
      <c r="K10920" s="4"/>
      <c r="L10920" s="4"/>
      <c r="M10920" s="4"/>
      <c r="N10920" s="4"/>
      <c r="O10920" s="5"/>
    </row>
    <row r="10921" spans="2:15">
      <c r="B10921" s="6" t="s">
        <v>189</v>
      </c>
      <c r="C10921" s="7" t="s">
        <v>190</v>
      </c>
      <c r="D10921" s="7"/>
      <c r="E10921" s="38" t="s">
        <v>3</v>
      </c>
      <c r="F10921" s="28">
        <v>9</v>
      </c>
      <c r="G10921" s="11"/>
      <c r="H10921" s="11"/>
      <c r="I10921" s="11"/>
      <c r="J10921" s="7"/>
      <c r="K10921" s="11"/>
      <c r="L10921" s="11"/>
      <c r="M10921" s="11"/>
      <c r="N10921" s="11"/>
      <c r="O10921" s="9"/>
    </row>
    <row r="10922" spans="2:15">
      <c r="B10922" s="46"/>
      <c r="C10922" s="47"/>
      <c r="D10922" s="48"/>
      <c r="E10922" s="48"/>
      <c r="F10922" s="49"/>
      <c r="G10922" s="49"/>
      <c r="H10922" s="49"/>
      <c r="I10922" s="49"/>
      <c r="J10922" s="49"/>
      <c r="K10922" s="49"/>
      <c r="L10922" s="49"/>
      <c r="M10922" s="49"/>
      <c r="N10922" s="49"/>
      <c r="O10922" s="50"/>
    </row>
    <row r="10928" spans="2:15">
      <c r="K10928" s="55" t="s">
        <v>98</v>
      </c>
    </row>
    <row r="10929" spans="11:11">
      <c r="K10929" s="56" t="s">
        <v>644</v>
      </c>
    </row>
    <row r="10930" spans="11:11">
      <c r="K10930" s="58"/>
    </row>
    <row r="10931" spans="11:11">
      <c r="K10931" s="58"/>
    </row>
    <row r="10932" spans="11:11">
      <c r="K10932" s="58"/>
    </row>
    <row r="10933" spans="11:11">
      <c r="K10933" s="84" t="s">
        <v>645</v>
      </c>
    </row>
    <row r="10934" spans="11:11">
      <c r="K10934" s="57" t="s">
        <v>646</v>
      </c>
    </row>
    <row r="11018" spans="2:15">
      <c r="B11018" s="120" t="s">
        <v>0</v>
      </c>
      <c r="C11018" s="121"/>
      <c r="D11018" s="121"/>
      <c r="E11018" s="121"/>
      <c r="F11018" s="121"/>
      <c r="G11018" s="121"/>
      <c r="H11018" s="121"/>
      <c r="I11018" s="121"/>
      <c r="J11018" s="121"/>
      <c r="K11018" s="121"/>
      <c r="L11018" s="121"/>
      <c r="M11018" s="121"/>
      <c r="N11018" s="121"/>
      <c r="O11018" s="1"/>
    </row>
    <row r="11019" spans="2:15">
      <c r="B11019" s="3"/>
      <c r="C11019" s="4"/>
      <c r="D11019" s="4"/>
      <c r="E11019" s="4"/>
      <c r="F11019" s="4"/>
      <c r="G11019" s="4"/>
      <c r="H11019" s="4"/>
      <c r="I11019" s="4"/>
      <c r="J11019" s="4"/>
      <c r="K11019" s="4"/>
      <c r="L11019" s="4"/>
      <c r="M11019" s="4"/>
      <c r="N11019" s="4"/>
      <c r="O11019" s="5"/>
    </row>
    <row r="11020" spans="2:15">
      <c r="B11020" s="6" t="s">
        <v>1</v>
      </c>
      <c r="C11020" s="7" t="s">
        <v>2</v>
      </c>
      <c r="D11020" s="7"/>
      <c r="E11020" s="8" t="s">
        <v>3</v>
      </c>
      <c r="F11020" s="94" t="s">
        <v>380</v>
      </c>
      <c r="G11020" s="94"/>
      <c r="H11020" s="94"/>
      <c r="I11020" s="94"/>
      <c r="J11020" s="94"/>
      <c r="K11020" s="94"/>
      <c r="L11020" s="94"/>
      <c r="M11020" s="94"/>
      <c r="N11020" s="94"/>
      <c r="O11020" s="9"/>
    </row>
    <row r="11021" spans="2:15">
      <c r="B11021" s="6"/>
      <c r="C11021" s="7"/>
      <c r="D11021" s="7"/>
      <c r="E11021" s="8"/>
      <c r="F11021" s="7"/>
      <c r="G11021" s="7"/>
      <c r="H11021" s="7"/>
      <c r="I11021" s="7"/>
      <c r="J11021" s="7"/>
      <c r="K11021" s="7"/>
      <c r="L11021" s="7"/>
      <c r="M11021" s="7"/>
      <c r="N11021" s="7"/>
      <c r="O11021" s="9"/>
    </row>
    <row r="11022" spans="2:15">
      <c r="B11022" s="6" t="s">
        <v>4</v>
      </c>
      <c r="C11022" s="7" t="s">
        <v>5</v>
      </c>
      <c r="D11022" s="7"/>
      <c r="E11022" s="8" t="s">
        <v>3</v>
      </c>
      <c r="F11022" s="94" t="s">
        <v>11</v>
      </c>
      <c r="G11022" s="94"/>
      <c r="H11022" s="94"/>
      <c r="I11022" s="94"/>
      <c r="J11022" s="94"/>
      <c r="K11022" s="94"/>
      <c r="L11022" s="94"/>
      <c r="M11022" s="94"/>
      <c r="N11022" s="94"/>
      <c r="O11022" s="9"/>
    </row>
    <row r="11023" spans="2:15">
      <c r="B11023" s="6"/>
      <c r="C11023" s="7"/>
      <c r="D11023" s="7"/>
      <c r="E11023" s="8"/>
      <c r="F11023" s="7"/>
      <c r="G11023" s="7"/>
      <c r="H11023" s="7"/>
      <c r="I11023" s="7"/>
      <c r="J11023" s="7"/>
      <c r="K11023" s="7"/>
      <c r="L11023" s="7"/>
      <c r="M11023" s="7"/>
      <c r="N11023" s="7"/>
      <c r="O11023" s="9"/>
    </row>
    <row r="11024" spans="2:15">
      <c r="B11024" s="6" t="s">
        <v>6</v>
      </c>
      <c r="C11024" s="7" t="s">
        <v>7</v>
      </c>
      <c r="D11024" s="7"/>
      <c r="E11024" s="8" t="s">
        <v>3</v>
      </c>
      <c r="F11024" s="94" t="s">
        <v>307</v>
      </c>
      <c r="G11024" s="94"/>
      <c r="H11024" s="94"/>
      <c r="I11024" s="94"/>
      <c r="J11024" s="94"/>
      <c r="K11024" s="94"/>
      <c r="L11024" s="94"/>
      <c r="M11024" s="94"/>
      <c r="N11024" s="94"/>
      <c r="O11024" s="9"/>
    </row>
    <row r="11025" spans="2:15">
      <c r="B11025" s="6"/>
      <c r="C11025" s="7" t="s">
        <v>9</v>
      </c>
      <c r="D11025" s="11" t="s">
        <v>10</v>
      </c>
      <c r="E11025" s="8" t="s">
        <v>3</v>
      </c>
      <c r="F11025" s="94" t="s">
        <v>11</v>
      </c>
      <c r="G11025" s="94"/>
      <c r="H11025" s="94"/>
      <c r="I11025" s="94"/>
      <c r="J11025" s="94"/>
      <c r="K11025" s="94"/>
      <c r="L11025" s="94"/>
      <c r="M11025" s="94"/>
      <c r="N11025" s="94"/>
      <c r="O11025" s="9"/>
    </row>
    <row r="11026" spans="2:15">
      <c r="B11026" s="6"/>
      <c r="C11026" s="7" t="s">
        <v>12</v>
      </c>
      <c r="D11026" s="11" t="s">
        <v>13</v>
      </c>
      <c r="E11026" s="8" t="s">
        <v>3</v>
      </c>
      <c r="F11026" s="94" t="s">
        <v>11</v>
      </c>
      <c r="G11026" s="94"/>
      <c r="H11026" s="94"/>
      <c r="I11026" s="94"/>
      <c r="J11026" s="94"/>
      <c r="K11026" s="94"/>
      <c r="L11026" s="94"/>
      <c r="M11026" s="94"/>
      <c r="N11026" s="94"/>
      <c r="O11026" s="9"/>
    </row>
    <row r="11027" spans="2:15">
      <c r="B11027" s="6"/>
      <c r="C11027" s="7" t="s">
        <v>14</v>
      </c>
      <c r="D11027" s="11" t="s">
        <v>15</v>
      </c>
      <c r="E11027" s="8" t="s">
        <v>3</v>
      </c>
      <c r="F11027" s="94" t="s">
        <v>324</v>
      </c>
      <c r="G11027" s="94"/>
      <c r="H11027" s="94"/>
      <c r="I11027" s="94"/>
      <c r="J11027" s="94"/>
      <c r="K11027" s="94"/>
      <c r="L11027" s="94"/>
      <c r="M11027" s="94"/>
      <c r="N11027" s="94"/>
      <c r="O11027" s="9"/>
    </row>
    <row r="11028" spans="2:15">
      <c r="B11028" s="6"/>
      <c r="C11028" s="7" t="s">
        <v>17</v>
      </c>
      <c r="D11028" s="11" t="s">
        <v>18</v>
      </c>
      <c r="E11028" s="8" t="s">
        <v>3</v>
      </c>
      <c r="F11028" s="94" t="s">
        <v>101</v>
      </c>
      <c r="G11028" s="94"/>
      <c r="H11028" s="94"/>
      <c r="I11028" s="94"/>
      <c r="J11028" s="94"/>
      <c r="K11028" s="94"/>
      <c r="L11028" s="94"/>
      <c r="M11028" s="94"/>
      <c r="N11028" s="94"/>
      <c r="O11028" s="9"/>
    </row>
    <row r="11029" spans="2:15">
      <c r="B11029" s="6"/>
      <c r="C11029" s="7" t="s">
        <v>20</v>
      </c>
      <c r="D11029" s="11" t="s">
        <v>21</v>
      </c>
      <c r="E11029" s="8" t="s">
        <v>3</v>
      </c>
      <c r="F11029" s="94" t="s">
        <v>11</v>
      </c>
      <c r="G11029" s="94"/>
      <c r="H11029" s="94"/>
      <c r="I11029" s="94"/>
      <c r="J11029" s="94"/>
      <c r="K11029" s="94"/>
      <c r="L11029" s="94"/>
      <c r="M11029" s="94"/>
      <c r="N11029" s="94"/>
      <c r="O11029" s="9"/>
    </row>
    <row r="11030" spans="2:15">
      <c r="B11030" s="6"/>
      <c r="C11030" s="7" t="s">
        <v>22</v>
      </c>
      <c r="D11030" s="11" t="s">
        <v>23</v>
      </c>
      <c r="E11030" s="8" t="s">
        <v>3</v>
      </c>
      <c r="F11030" s="112" t="s">
        <v>11</v>
      </c>
      <c r="G11030" s="112"/>
      <c r="H11030" s="112"/>
      <c r="I11030" s="94"/>
      <c r="J11030" s="94"/>
      <c r="K11030" s="94"/>
      <c r="L11030" s="94"/>
      <c r="M11030" s="94"/>
      <c r="N11030" s="94"/>
      <c r="O11030" s="9"/>
    </row>
    <row r="11031" spans="2:15">
      <c r="B11031" s="6"/>
      <c r="C11031" s="7" t="s">
        <v>24</v>
      </c>
      <c r="D11031" s="11" t="s">
        <v>25</v>
      </c>
      <c r="E11031" s="8" t="s">
        <v>3</v>
      </c>
      <c r="F11031" s="112" t="s">
        <v>11</v>
      </c>
      <c r="G11031" s="112"/>
      <c r="H11031" s="112"/>
      <c r="I11031" s="94"/>
      <c r="J11031" s="94"/>
      <c r="K11031" s="94"/>
      <c r="L11031" s="94"/>
      <c r="M11031" s="94"/>
      <c r="N11031" s="94"/>
      <c r="O11031" s="9"/>
    </row>
    <row r="11032" spans="2:15">
      <c r="B11032" s="6"/>
      <c r="C11032" s="7"/>
      <c r="D11032" s="11"/>
      <c r="E11032" s="8"/>
      <c r="F11032" s="12"/>
      <c r="G11032" s="12"/>
      <c r="H11032" s="12"/>
      <c r="I11032" s="7"/>
      <c r="J11032" s="7"/>
      <c r="K11032" s="7"/>
      <c r="L11032" s="7"/>
      <c r="M11032" s="7"/>
      <c r="N11032" s="7"/>
      <c r="O11032" s="9"/>
    </row>
    <row r="11033" spans="2:15" ht="36.6" customHeight="1">
      <c r="B11033" s="6" t="s">
        <v>26</v>
      </c>
      <c r="C11033" s="7" t="s">
        <v>27</v>
      </c>
      <c r="D11033" s="7"/>
      <c r="E11033" s="8" t="s">
        <v>3</v>
      </c>
      <c r="F11033" s="89" t="s">
        <v>580</v>
      </c>
      <c r="G11033" s="89"/>
      <c r="H11033" s="89"/>
      <c r="I11033" s="89"/>
      <c r="J11033" s="89"/>
      <c r="K11033" s="89"/>
      <c r="L11033" s="89"/>
      <c r="M11033" s="89"/>
      <c r="N11033" s="89"/>
      <c r="O11033" s="9"/>
    </row>
    <row r="11034" spans="2:15">
      <c r="B11034" s="6"/>
      <c r="C11034" s="7"/>
      <c r="D11034" s="7"/>
      <c r="E11034" s="8"/>
      <c r="F11034" s="13"/>
      <c r="G11034" s="13"/>
      <c r="H11034" s="13"/>
      <c r="I11034" s="13"/>
      <c r="J11034" s="13"/>
      <c r="K11034" s="13"/>
      <c r="L11034" s="13"/>
      <c r="M11034" s="13"/>
      <c r="N11034" s="13"/>
      <c r="O11034" s="9"/>
    </row>
    <row r="11035" spans="2:15">
      <c r="B11035" s="6" t="s">
        <v>28</v>
      </c>
      <c r="C11035" s="7" t="s">
        <v>29</v>
      </c>
      <c r="D11035" s="7"/>
      <c r="E11035" s="8" t="s">
        <v>3</v>
      </c>
      <c r="F11035" s="113"/>
      <c r="G11035" s="113"/>
      <c r="H11035" s="113"/>
      <c r="I11035" s="113"/>
      <c r="J11035" s="113"/>
      <c r="K11035" s="113"/>
      <c r="L11035" s="113"/>
      <c r="M11035" s="113"/>
      <c r="N11035" s="113"/>
      <c r="O11035" s="9"/>
    </row>
    <row r="11036" spans="2:15">
      <c r="B11036" s="6"/>
      <c r="C11036" s="7" t="s">
        <v>9</v>
      </c>
      <c r="D11036" s="11" t="s">
        <v>30</v>
      </c>
      <c r="E11036" s="8" t="s">
        <v>31</v>
      </c>
      <c r="F11036" s="88" t="s">
        <v>264</v>
      </c>
      <c r="G11036" s="88"/>
      <c r="H11036" s="88"/>
      <c r="I11036" s="88"/>
      <c r="J11036" s="88"/>
      <c r="K11036" s="88"/>
      <c r="L11036" s="88"/>
      <c r="M11036" s="88"/>
      <c r="N11036" s="88"/>
      <c r="O11036" s="9"/>
    </row>
    <row r="11037" spans="2:15">
      <c r="B11037" s="6"/>
      <c r="C11037" s="7" t="s">
        <v>12</v>
      </c>
      <c r="D11037" s="11" t="s">
        <v>32</v>
      </c>
      <c r="E11037" s="8" t="s">
        <v>3</v>
      </c>
      <c r="F11037" s="7" t="s">
        <v>33</v>
      </c>
      <c r="G11037" s="7" t="s">
        <v>352</v>
      </c>
      <c r="H11037" s="7"/>
      <c r="I11037" s="7"/>
      <c r="J11037" s="7"/>
      <c r="K11037" s="7"/>
      <c r="L11037" s="7"/>
      <c r="M11037" s="7"/>
      <c r="N11037" s="7"/>
      <c r="O11037" s="9"/>
    </row>
    <row r="11038" spans="2:15">
      <c r="B11038" s="6"/>
      <c r="C11038" s="7"/>
      <c r="D11038" s="11"/>
      <c r="E11038" s="8"/>
      <c r="F11038" s="7" t="s">
        <v>34</v>
      </c>
      <c r="G11038" s="7" t="s">
        <v>353</v>
      </c>
      <c r="H11038" s="7"/>
      <c r="I11038" s="7"/>
      <c r="J11038" s="7"/>
      <c r="K11038" s="7"/>
      <c r="L11038" s="7"/>
      <c r="M11038" s="7"/>
      <c r="N11038" s="7"/>
      <c r="O11038" s="9"/>
    </row>
    <row r="11039" spans="2:15">
      <c r="B11039" s="6"/>
      <c r="C11039" s="7"/>
      <c r="D11039" s="11"/>
      <c r="E11039" s="8"/>
      <c r="F11039" s="7" t="s">
        <v>6</v>
      </c>
      <c r="G11039" s="7" t="s">
        <v>36</v>
      </c>
      <c r="H11039" s="7"/>
      <c r="I11039" s="7"/>
      <c r="J11039" s="7"/>
      <c r="K11039" s="7"/>
      <c r="L11039" s="7"/>
      <c r="M11039" s="7"/>
      <c r="N11039" s="7"/>
      <c r="O11039" s="9"/>
    </row>
    <row r="11040" spans="2:15">
      <c r="B11040" s="6"/>
      <c r="C11040" s="7" t="s">
        <v>14</v>
      </c>
      <c r="D11040" s="11" t="s">
        <v>37</v>
      </c>
      <c r="E11040" s="8" t="s">
        <v>3</v>
      </c>
      <c r="F11040" s="88"/>
      <c r="G11040" s="88"/>
      <c r="H11040" s="88"/>
      <c r="I11040" s="88"/>
      <c r="J11040" s="88"/>
      <c r="K11040" s="88"/>
      <c r="L11040" s="88"/>
      <c r="M11040" s="88"/>
      <c r="N11040" s="88"/>
      <c r="O11040" s="9"/>
    </row>
    <row r="11041" spans="2:15">
      <c r="B11041" s="6"/>
      <c r="C11041" s="7"/>
      <c r="D11041" s="11"/>
      <c r="E11041" s="8"/>
      <c r="F11041" s="13"/>
      <c r="G11041" s="13"/>
      <c r="H11041" s="13"/>
      <c r="I11041" s="13"/>
      <c r="J11041" s="13"/>
      <c r="K11041" s="13"/>
      <c r="L11041" s="13"/>
      <c r="M11041" s="13"/>
      <c r="N11041" s="13"/>
      <c r="O11041" s="9"/>
    </row>
    <row r="11042" spans="2:15">
      <c r="B11042" s="6" t="s">
        <v>38</v>
      </c>
      <c r="C11042" s="7" t="s">
        <v>39</v>
      </c>
      <c r="D11042" s="7"/>
      <c r="E11042" s="11" t="s">
        <v>3</v>
      </c>
      <c r="F11042" s="11"/>
      <c r="G11042" s="11"/>
      <c r="H11042" s="11"/>
      <c r="I11042" s="11"/>
      <c r="J11042" s="11"/>
      <c r="K11042" s="11"/>
      <c r="L11042" s="11"/>
      <c r="M11042" s="11"/>
      <c r="N11042" s="11"/>
      <c r="O11042" s="9"/>
    </row>
    <row r="11043" spans="2:15" ht="46.8">
      <c r="B11043" s="14"/>
      <c r="C11043" s="15" t="s">
        <v>40</v>
      </c>
      <c r="D11043" s="105" t="s">
        <v>41</v>
      </c>
      <c r="E11043" s="106"/>
      <c r="F11043" s="106"/>
      <c r="G11043" s="106"/>
      <c r="H11043" s="106"/>
      <c r="I11043" s="107"/>
      <c r="J11043" s="16" t="s">
        <v>42</v>
      </c>
      <c r="K11043" s="16" t="s">
        <v>43</v>
      </c>
      <c r="L11043" s="16" t="s">
        <v>44</v>
      </c>
      <c r="M11043" s="16" t="s">
        <v>45</v>
      </c>
      <c r="N11043" s="16" t="s">
        <v>46</v>
      </c>
      <c r="O11043" s="5"/>
    </row>
    <row r="11044" spans="2:15" ht="40.049999999999997" customHeight="1">
      <c r="B11044" s="6"/>
      <c r="C11044" s="53">
        <v>1</v>
      </c>
      <c r="D11044" s="114" t="s">
        <v>581</v>
      </c>
      <c r="E11044" s="115"/>
      <c r="F11044" s="116"/>
      <c r="G11044" s="116"/>
      <c r="H11044" s="116"/>
      <c r="I11044" s="117"/>
      <c r="J11044" s="75" t="s">
        <v>266</v>
      </c>
      <c r="K11044" s="18">
        <v>35</v>
      </c>
      <c r="L11044" s="19">
        <v>5</v>
      </c>
      <c r="M11044" s="24">
        <f>K11044*L11044</f>
        <v>175</v>
      </c>
      <c r="N11044" s="21">
        <f>M11044/1250</f>
        <v>0.14000000000000001</v>
      </c>
      <c r="O11044" s="9"/>
    </row>
    <row r="11045" spans="2:15" ht="40.049999999999997" customHeight="1">
      <c r="B11045" s="6"/>
      <c r="C11045" s="53">
        <v>2</v>
      </c>
      <c r="D11045" s="114" t="s">
        <v>582</v>
      </c>
      <c r="E11045" s="115"/>
      <c r="F11045" s="116"/>
      <c r="G11045" s="116"/>
      <c r="H11045" s="116"/>
      <c r="I11045" s="117"/>
      <c r="J11045" s="76" t="s">
        <v>583</v>
      </c>
      <c r="K11045" s="18">
        <v>48</v>
      </c>
      <c r="L11045" s="19">
        <v>5</v>
      </c>
      <c r="M11045" s="20">
        <f t="shared" ref="M11045:M11051" si="147">K11045*L11045</f>
        <v>240</v>
      </c>
      <c r="N11045" s="21">
        <f t="shared" ref="N11045:N11051" si="148">M11045/1250</f>
        <v>0.192</v>
      </c>
      <c r="O11045" s="9"/>
    </row>
    <row r="11046" spans="2:15" ht="40.049999999999997" customHeight="1">
      <c r="B11046" s="6"/>
      <c r="C11046" s="53">
        <v>3</v>
      </c>
      <c r="D11046" s="114" t="s">
        <v>584</v>
      </c>
      <c r="E11046" s="115"/>
      <c r="F11046" s="116"/>
      <c r="G11046" s="116"/>
      <c r="H11046" s="116"/>
      <c r="I11046" s="117"/>
      <c r="J11046" s="76" t="s">
        <v>583</v>
      </c>
      <c r="K11046" s="18">
        <v>48</v>
      </c>
      <c r="L11046" s="19">
        <v>5</v>
      </c>
      <c r="M11046" s="20">
        <f t="shared" si="147"/>
        <v>240</v>
      </c>
      <c r="N11046" s="21">
        <f t="shared" si="148"/>
        <v>0.192</v>
      </c>
      <c r="O11046" s="9"/>
    </row>
    <row r="11047" spans="2:15" ht="40.049999999999997" customHeight="1">
      <c r="B11047" s="6"/>
      <c r="C11047" s="53">
        <v>4</v>
      </c>
      <c r="D11047" s="114" t="s">
        <v>585</v>
      </c>
      <c r="E11047" s="115"/>
      <c r="F11047" s="116"/>
      <c r="G11047" s="116"/>
      <c r="H11047" s="116"/>
      <c r="I11047" s="117"/>
      <c r="J11047" s="76" t="s">
        <v>583</v>
      </c>
      <c r="K11047" s="18">
        <v>35</v>
      </c>
      <c r="L11047" s="19">
        <v>5</v>
      </c>
      <c r="M11047" s="20">
        <f t="shared" si="147"/>
        <v>175</v>
      </c>
      <c r="N11047" s="21">
        <f t="shared" si="148"/>
        <v>0.14000000000000001</v>
      </c>
      <c r="O11047" s="9"/>
    </row>
    <row r="11048" spans="2:15" ht="40.049999999999997" customHeight="1">
      <c r="B11048" s="6"/>
      <c r="C11048" s="53">
        <v>5</v>
      </c>
      <c r="D11048" s="114" t="s">
        <v>586</v>
      </c>
      <c r="E11048" s="115"/>
      <c r="F11048" s="116"/>
      <c r="G11048" s="116"/>
      <c r="H11048" s="116"/>
      <c r="I11048" s="117"/>
      <c r="J11048" s="76" t="s">
        <v>583</v>
      </c>
      <c r="K11048" s="18">
        <v>48</v>
      </c>
      <c r="L11048" s="19">
        <v>3</v>
      </c>
      <c r="M11048" s="20">
        <f t="shared" si="147"/>
        <v>144</v>
      </c>
      <c r="N11048" s="21">
        <f t="shared" si="148"/>
        <v>0.1152</v>
      </c>
      <c r="O11048" s="9"/>
    </row>
    <row r="11049" spans="2:15" ht="40.049999999999997" customHeight="1">
      <c r="B11049" s="6"/>
      <c r="C11049" s="53">
        <v>6</v>
      </c>
      <c r="D11049" s="114" t="s">
        <v>587</v>
      </c>
      <c r="E11049" s="115"/>
      <c r="F11049" s="116"/>
      <c r="G11049" s="116"/>
      <c r="H11049" s="116"/>
      <c r="I11049" s="117"/>
      <c r="J11049" s="76" t="s">
        <v>583</v>
      </c>
      <c r="K11049" s="18">
        <v>35</v>
      </c>
      <c r="L11049" s="19">
        <v>3</v>
      </c>
      <c r="M11049" s="20">
        <f t="shared" si="147"/>
        <v>105</v>
      </c>
      <c r="N11049" s="21">
        <f t="shared" si="148"/>
        <v>8.4000000000000005E-2</v>
      </c>
      <c r="O11049" s="9"/>
    </row>
    <row r="11050" spans="2:15" ht="40.049999999999997" customHeight="1">
      <c r="B11050" s="6"/>
      <c r="C11050" s="53">
        <v>7</v>
      </c>
      <c r="D11050" s="171" t="s">
        <v>588</v>
      </c>
      <c r="E11050" s="172"/>
      <c r="F11050" s="172"/>
      <c r="G11050" s="172"/>
      <c r="H11050" s="172"/>
      <c r="I11050" s="173"/>
      <c r="J11050" s="76" t="s">
        <v>583</v>
      </c>
      <c r="K11050" s="18">
        <v>48</v>
      </c>
      <c r="L11050" s="19">
        <v>3</v>
      </c>
      <c r="M11050" s="20">
        <f t="shared" si="147"/>
        <v>144</v>
      </c>
      <c r="N11050" s="21">
        <f t="shared" si="148"/>
        <v>0.1152</v>
      </c>
      <c r="O11050" s="9"/>
    </row>
    <row r="11051" spans="2:15" ht="40.049999999999997" customHeight="1">
      <c r="B11051" s="6"/>
      <c r="C11051" s="53">
        <v>8</v>
      </c>
      <c r="D11051" s="134" t="s">
        <v>589</v>
      </c>
      <c r="E11051" s="135"/>
      <c r="F11051" s="135"/>
      <c r="G11051" s="135"/>
      <c r="H11051" s="135"/>
      <c r="I11051" s="136"/>
      <c r="J11051" s="76" t="s">
        <v>583</v>
      </c>
      <c r="K11051" s="18">
        <v>60</v>
      </c>
      <c r="L11051" s="19">
        <v>3</v>
      </c>
      <c r="M11051" s="20">
        <f t="shared" si="147"/>
        <v>180</v>
      </c>
      <c r="N11051" s="21">
        <f t="shared" si="148"/>
        <v>0.14399999999999999</v>
      </c>
      <c r="O11051" s="9"/>
    </row>
    <row r="11052" spans="2:15" ht="40.049999999999997" customHeight="1">
      <c r="B11052" s="6"/>
      <c r="C11052" s="53">
        <v>9</v>
      </c>
      <c r="D11052" s="134" t="s">
        <v>590</v>
      </c>
      <c r="E11052" s="135"/>
      <c r="F11052" s="135"/>
      <c r="G11052" s="135"/>
      <c r="H11052" s="135"/>
      <c r="I11052" s="136"/>
      <c r="J11052" s="76" t="s">
        <v>583</v>
      </c>
      <c r="K11052" s="18">
        <v>48</v>
      </c>
      <c r="L11052" s="19">
        <v>3</v>
      </c>
      <c r="M11052" s="20">
        <f t="shared" ref="M11052:M11055" si="149">K11052*L11052</f>
        <v>144</v>
      </c>
      <c r="N11052" s="21">
        <f t="shared" ref="N11052:N11055" si="150">M11052/1250</f>
        <v>0.1152</v>
      </c>
      <c r="O11052" s="9"/>
    </row>
    <row r="11053" spans="2:15" ht="40.049999999999997" customHeight="1">
      <c r="B11053" s="6"/>
      <c r="C11053" s="53">
        <v>10</v>
      </c>
      <c r="D11053" s="134" t="s">
        <v>591</v>
      </c>
      <c r="E11053" s="135"/>
      <c r="F11053" s="135"/>
      <c r="G11053" s="135"/>
      <c r="H11053" s="135"/>
      <c r="I11053" s="136"/>
      <c r="J11053" s="76" t="s">
        <v>266</v>
      </c>
      <c r="K11053" s="18">
        <v>35</v>
      </c>
      <c r="L11053" s="19">
        <v>3</v>
      </c>
      <c r="M11053" s="20">
        <f t="shared" si="149"/>
        <v>105</v>
      </c>
      <c r="N11053" s="21">
        <f t="shared" si="150"/>
        <v>8.4000000000000005E-2</v>
      </c>
      <c r="O11053" s="9"/>
    </row>
    <row r="11054" spans="2:15" ht="40.049999999999997" customHeight="1">
      <c r="B11054" s="6"/>
      <c r="C11054" s="53">
        <v>11</v>
      </c>
      <c r="D11054" s="134" t="s">
        <v>592</v>
      </c>
      <c r="E11054" s="135"/>
      <c r="F11054" s="135"/>
      <c r="G11054" s="135"/>
      <c r="H11054" s="135"/>
      <c r="I11054" s="136"/>
      <c r="J11054" s="76" t="s">
        <v>583</v>
      </c>
      <c r="K11054" s="18">
        <v>35</v>
      </c>
      <c r="L11054" s="19">
        <v>3</v>
      </c>
      <c r="M11054" s="20">
        <f t="shared" si="149"/>
        <v>105</v>
      </c>
      <c r="N11054" s="21">
        <f t="shared" si="150"/>
        <v>8.4000000000000005E-2</v>
      </c>
      <c r="O11054" s="9"/>
    </row>
    <row r="11055" spans="2:15" ht="40.049999999999997" customHeight="1">
      <c r="B11055" s="6"/>
      <c r="C11055" s="53">
        <v>12</v>
      </c>
      <c r="D11055" s="134" t="s">
        <v>593</v>
      </c>
      <c r="E11055" s="135"/>
      <c r="F11055" s="135"/>
      <c r="G11055" s="135"/>
      <c r="H11055" s="135"/>
      <c r="I11055" s="136"/>
      <c r="J11055" s="76" t="s">
        <v>266</v>
      </c>
      <c r="K11055" s="18">
        <v>35</v>
      </c>
      <c r="L11055" s="19">
        <v>3</v>
      </c>
      <c r="M11055" s="20">
        <f t="shared" si="149"/>
        <v>105</v>
      </c>
      <c r="N11055" s="21">
        <f t="shared" si="150"/>
        <v>8.4000000000000005E-2</v>
      </c>
      <c r="O11055" s="9"/>
    </row>
    <row r="11056" spans="2:15">
      <c r="B11056" s="14"/>
      <c r="C11056" s="118" t="s">
        <v>48</v>
      </c>
      <c r="D11056" s="119"/>
      <c r="E11056" s="119"/>
      <c r="F11056" s="119"/>
      <c r="G11056" s="119"/>
      <c r="H11056" s="119"/>
      <c r="I11056" s="119"/>
      <c r="J11056" s="119"/>
      <c r="K11056" s="119"/>
      <c r="L11056" s="119"/>
      <c r="M11056" s="25">
        <f>SUM(M11044:M11055)</f>
        <v>1862</v>
      </c>
      <c r="N11056" s="26">
        <f>SUM(N11044:N11055)</f>
        <v>1.4896</v>
      </c>
      <c r="O11056" s="5"/>
    </row>
    <row r="11057" spans="2:15">
      <c r="B11057" s="14"/>
      <c r="C11057" s="118" t="s">
        <v>49</v>
      </c>
      <c r="D11057" s="119"/>
      <c r="E11057" s="119"/>
      <c r="F11057" s="119"/>
      <c r="G11057" s="119"/>
      <c r="H11057" s="119"/>
      <c r="I11057" s="119"/>
      <c r="J11057" s="119"/>
      <c r="K11057" s="119"/>
      <c r="L11057" s="119"/>
      <c r="M11057" s="119"/>
      <c r="N11057" s="27" t="str">
        <f>ROUND(N11056,0)&amp;" Orang"</f>
        <v>1 Orang</v>
      </c>
      <c r="O11057" s="5"/>
    </row>
    <row r="11058" spans="2:15">
      <c r="B11058" s="14"/>
      <c r="C11058" s="4"/>
      <c r="D11058" s="4"/>
      <c r="E11058" s="4"/>
      <c r="F11058" s="4"/>
      <c r="G11058" s="4"/>
      <c r="H11058" s="4"/>
      <c r="I11058" s="4"/>
      <c r="J11058" s="4"/>
      <c r="K11058" s="4"/>
      <c r="L11058" s="4"/>
      <c r="M11058" s="4"/>
      <c r="N11058" s="4"/>
      <c r="O11058" s="5"/>
    </row>
    <row r="11059" spans="2:15">
      <c r="B11059" s="6" t="s">
        <v>50</v>
      </c>
      <c r="C11059" s="7" t="s">
        <v>51</v>
      </c>
      <c r="D11059" s="7"/>
      <c r="E11059" s="8" t="s">
        <v>3</v>
      </c>
      <c r="F11059" s="88"/>
      <c r="G11059" s="88"/>
      <c r="H11059" s="88"/>
      <c r="I11059" s="88"/>
      <c r="J11059" s="88"/>
      <c r="K11059" s="88"/>
      <c r="L11059" s="88"/>
      <c r="M11059" s="88"/>
      <c r="N11059" s="88"/>
      <c r="O11059" s="9"/>
    </row>
    <row r="11060" spans="2:15">
      <c r="B11060" s="6"/>
      <c r="C11060" s="28">
        <v>1</v>
      </c>
      <c r="D11060" s="88" t="s">
        <v>363</v>
      </c>
      <c r="E11060" s="110"/>
      <c r="F11060" s="110"/>
      <c r="G11060" s="110"/>
      <c r="H11060" s="110"/>
      <c r="I11060" s="110"/>
      <c r="J11060" s="110"/>
      <c r="K11060" s="110"/>
      <c r="L11060" s="110"/>
      <c r="M11060" s="110"/>
      <c r="N11060" s="110"/>
      <c r="O11060" s="9"/>
    </row>
    <row r="11061" spans="2:15">
      <c r="B11061" s="6"/>
      <c r="C11061" s="28">
        <v>2</v>
      </c>
      <c r="D11061" s="88" t="s">
        <v>364</v>
      </c>
      <c r="E11061" s="111"/>
      <c r="F11061" s="111"/>
      <c r="G11061" s="111"/>
      <c r="H11061" s="111"/>
      <c r="I11061" s="111"/>
      <c r="J11061" s="111"/>
      <c r="K11061" s="111"/>
      <c r="L11061" s="111"/>
      <c r="M11061" s="111"/>
      <c r="N11061" s="111"/>
      <c r="O11061" s="9"/>
    </row>
    <row r="11062" spans="2:15">
      <c r="B11062" s="6"/>
      <c r="C11062" s="28">
        <v>3</v>
      </c>
      <c r="D11062" s="88" t="s">
        <v>365</v>
      </c>
      <c r="E11062" s="111"/>
      <c r="F11062" s="111"/>
      <c r="G11062" s="111"/>
      <c r="H11062" s="111"/>
      <c r="I11062" s="111"/>
      <c r="J11062" s="111"/>
      <c r="K11062" s="111"/>
      <c r="L11062" s="111"/>
      <c r="M11062" s="111"/>
      <c r="N11062" s="111"/>
      <c r="O11062" s="9"/>
    </row>
    <row r="11063" spans="2:15">
      <c r="B11063" s="6"/>
      <c r="C11063" s="28">
        <v>4</v>
      </c>
      <c r="D11063" s="88" t="s">
        <v>366</v>
      </c>
      <c r="E11063" s="111"/>
      <c r="F11063" s="111"/>
      <c r="G11063" s="111"/>
      <c r="H11063" s="111"/>
      <c r="I11063" s="111"/>
      <c r="J11063" s="111"/>
      <c r="K11063" s="111"/>
      <c r="L11063" s="111"/>
      <c r="M11063" s="111"/>
      <c r="N11063" s="111"/>
      <c r="O11063" s="9"/>
    </row>
    <row r="11064" spans="2:15">
      <c r="B11064" s="6"/>
      <c r="C11064" s="28">
        <v>5</v>
      </c>
      <c r="D11064" s="88" t="s">
        <v>367</v>
      </c>
      <c r="E11064" s="111"/>
      <c r="F11064" s="111"/>
      <c r="G11064" s="111"/>
      <c r="H11064" s="111"/>
      <c r="I11064" s="111"/>
      <c r="J11064" s="111"/>
      <c r="K11064" s="111"/>
      <c r="L11064" s="111"/>
      <c r="M11064" s="111"/>
      <c r="N11064" s="111"/>
      <c r="O11064" s="9"/>
    </row>
    <row r="11065" spans="2:15">
      <c r="B11065" s="6"/>
      <c r="C11065" s="28">
        <v>6</v>
      </c>
      <c r="D11065" s="88" t="s">
        <v>368</v>
      </c>
      <c r="E11065" s="111"/>
      <c r="F11065" s="111"/>
      <c r="G11065" s="111"/>
      <c r="H11065" s="111"/>
      <c r="I11065" s="111"/>
      <c r="J11065" s="111"/>
      <c r="K11065" s="111"/>
      <c r="L11065" s="111"/>
      <c r="M11065" s="111"/>
      <c r="N11065" s="111"/>
      <c r="O11065" s="9"/>
    </row>
    <row r="11066" spans="2:15">
      <c r="B11066" s="6"/>
      <c r="C11066" s="28">
        <v>7</v>
      </c>
      <c r="D11066" s="88" t="s">
        <v>369</v>
      </c>
      <c r="E11066" s="111"/>
      <c r="F11066" s="111"/>
      <c r="G11066" s="111"/>
      <c r="H11066" s="111"/>
      <c r="I11066" s="111"/>
      <c r="J11066" s="111"/>
      <c r="K11066" s="111"/>
      <c r="L11066" s="111"/>
      <c r="M11066" s="111"/>
      <c r="N11066" s="111"/>
      <c r="O11066" s="9"/>
    </row>
    <row r="11067" spans="2:15">
      <c r="B11067" s="14"/>
      <c r="C11067" s="4"/>
      <c r="D11067" s="11"/>
      <c r="E11067" s="11"/>
      <c r="F11067" s="11"/>
      <c r="G11067" s="11"/>
      <c r="H11067" s="11"/>
      <c r="I11067" s="11"/>
      <c r="J11067" s="11"/>
      <c r="K11067" s="11"/>
      <c r="L11067" s="11"/>
      <c r="M11067" s="11"/>
      <c r="N11067" s="11"/>
      <c r="O11067" s="5"/>
    </row>
    <row r="11068" spans="2:15">
      <c r="B11068" s="6" t="s">
        <v>58</v>
      </c>
      <c r="C11068" s="7" t="s">
        <v>59</v>
      </c>
      <c r="D11068" s="7"/>
      <c r="E11068" s="11" t="s">
        <v>3</v>
      </c>
      <c r="F11068" s="11"/>
      <c r="G11068" s="11"/>
      <c r="H11068" s="11"/>
      <c r="I11068" s="11"/>
      <c r="J11068" s="11"/>
      <c r="K11068" s="11"/>
      <c r="L11068" s="11"/>
      <c r="M11068" s="11"/>
      <c r="N11068" s="11"/>
      <c r="O11068" s="9"/>
    </row>
    <row r="11069" spans="2:15">
      <c r="B11069" s="14"/>
      <c r="C11069" s="15" t="s">
        <v>40</v>
      </c>
      <c r="D11069" s="105" t="s">
        <v>59</v>
      </c>
      <c r="E11069" s="106"/>
      <c r="F11069" s="106"/>
      <c r="G11069" s="106"/>
      <c r="H11069" s="106"/>
      <c r="I11069" s="107"/>
      <c r="J11069" s="105" t="s">
        <v>60</v>
      </c>
      <c r="K11069" s="108"/>
      <c r="L11069" s="108"/>
      <c r="M11069" s="108"/>
      <c r="N11069" s="109"/>
      <c r="O11069" s="5"/>
    </row>
    <row r="11070" spans="2:15">
      <c r="B11070" s="3"/>
      <c r="C11070" s="29">
        <v>1</v>
      </c>
      <c r="D11070" s="98" t="s">
        <v>61</v>
      </c>
      <c r="E11070" s="99"/>
      <c r="F11070" s="99"/>
      <c r="G11070" s="99"/>
      <c r="H11070" s="99"/>
      <c r="I11070" s="100"/>
      <c r="J11070" s="98" t="s">
        <v>62</v>
      </c>
      <c r="K11070" s="99"/>
      <c r="L11070" s="99"/>
      <c r="M11070" s="99"/>
      <c r="N11070" s="100"/>
      <c r="O11070" s="5"/>
    </row>
    <row r="11071" spans="2:15">
      <c r="B11071" s="3"/>
      <c r="C11071" s="29">
        <v>2</v>
      </c>
      <c r="D11071" s="98" t="s">
        <v>63</v>
      </c>
      <c r="E11071" s="99"/>
      <c r="F11071" s="99"/>
      <c r="G11071" s="99"/>
      <c r="H11071" s="99"/>
      <c r="I11071" s="100"/>
      <c r="J11071" s="98" t="s">
        <v>64</v>
      </c>
      <c r="K11071" s="99"/>
      <c r="L11071" s="99"/>
      <c r="M11071" s="99"/>
      <c r="N11071" s="100"/>
      <c r="O11071" s="5"/>
    </row>
    <row r="11072" spans="2:15">
      <c r="B11072" s="3"/>
      <c r="C11072" s="29">
        <v>3</v>
      </c>
      <c r="D11072" s="98" t="s">
        <v>65</v>
      </c>
      <c r="E11072" s="99"/>
      <c r="F11072" s="99"/>
      <c r="G11072" s="99"/>
      <c r="H11072" s="99"/>
      <c r="I11072" s="100"/>
      <c r="J11072" s="98" t="s">
        <v>66</v>
      </c>
      <c r="K11072" s="99"/>
      <c r="L11072" s="99"/>
      <c r="M11072" s="99"/>
      <c r="N11072" s="100"/>
      <c r="O11072" s="5"/>
    </row>
    <row r="11073" spans="2:15">
      <c r="B11073" s="3"/>
      <c r="C11073" s="29">
        <v>4</v>
      </c>
      <c r="D11073" s="98" t="s">
        <v>67</v>
      </c>
      <c r="E11073" s="99"/>
      <c r="F11073" s="99"/>
      <c r="G11073" s="99"/>
      <c r="H11073" s="99"/>
      <c r="I11073" s="100"/>
      <c r="J11073" s="98" t="s">
        <v>68</v>
      </c>
      <c r="K11073" s="99"/>
      <c r="L11073" s="99"/>
      <c r="M11073" s="99"/>
      <c r="N11073" s="100"/>
      <c r="O11073" s="5"/>
    </row>
    <row r="11074" spans="2:15">
      <c r="B11074" s="3"/>
      <c r="C11074" s="29">
        <v>5</v>
      </c>
      <c r="D11074" s="98" t="s">
        <v>69</v>
      </c>
      <c r="E11074" s="99"/>
      <c r="F11074" s="99"/>
      <c r="G11074" s="99"/>
      <c r="H11074" s="99"/>
      <c r="I11074" s="100"/>
      <c r="J11074" s="98" t="s">
        <v>70</v>
      </c>
      <c r="K11074" s="99"/>
      <c r="L11074" s="99"/>
      <c r="M11074" s="99"/>
      <c r="N11074" s="100"/>
      <c r="O11074" s="5"/>
    </row>
    <row r="11075" spans="2:15">
      <c r="B11075" s="3"/>
      <c r="C11075" s="4"/>
      <c r="D11075" s="4"/>
      <c r="E11075" s="4"/>
      <c r="F11075" s="30"/>
      <c r="G11075" s="30"/>
      <c r="H11075" s="30"/>
      <c r="I11075" s="30"/>
      <c r="J11075" s="30"/>
      <c r="K11075" s="30"/>
      <c r="L11075" s="30"/>
      <c r="M11075" s="30"/>
      <c r="N11075" s="30"/>
      <c r="O11075" s="5"/>
    </row>
    <row r="11076" spans="2:15">
      <c r="B11076" s="6" t="s">
        <v>71</v>
      </c>
      <c r="C11076" s="7" t="s">
        <v>72</v>
      </c>
      <c r="D11076" s="11"/>
      <c r="E11076" s="11" t="s">
        <v>3</v>
      </c>
      <c r="F11076" s="11"/>
      <c r="G11076" s="11"/>
      <c r="H11076" s="11"/>
      <c r="I11076" s="11"/>
      <c r="J11076" s="11"/>
      <c r="K11076" s="11"/>
      <c r="L11076" s="11"/>
      <c r="M11076" s="11"/>
      <c r="N11076" s="11"/>
      <c r="O11076" s="9"/>
    </row>
    <row r="11077" spans="2:15">
      <c r="B11077" s="14"/>
      <c r="C11077" s="15" t="s">
        <v>40</v>
      </c>
      <c r="D11077" s="105" t="s">
        <v>72</v>
      </c>
      <c r="E11077" s="106"/>
      <c r="F11077" s="106"/>
      <c r="G11077" s="106"/>
      <c r="H11077" s="106"/>
      <c r="I11077" s="107"/>
      <c r="J11077" s="105" t="s">
        <v>60</v>
      </c>
      <c r="K11077" s="108"/>
      <c r="L11077" s="108"/>
      <c r="M11077" s="108"/>
      <c r="N11077" s="109"/>
      <c r="O11077" s="5"/>
    </row>
    <row r="11078" spans="2:15">
      <c r="B11078" s="3"/>
      <c r="C11078" s="29">
        <v>1</v>
      </c>
      <c r="D11078" s="98" t="s">
        <v>61</v>
      </c>
      <c r="E11078" s="99"/>
      <c r="F11078" s="99"/>
      <c r="G11078" s="99"/>
      <c r="H11078" s="99"/>
      <c r="I11078" s="100"/>
      <c r="J11078" s="98" t="s">
        <v>62</v>
      </c>
      <c r="K11078" s="99"/>
      <c r="L11078" s="99"/>
      <c r="M11078" s="99"/>
      <c r="N11078" s="100"/>
      <c r="O11078" s="5"/>
    </row>
    <row r="11079" spans="2:15">
      <c r="B11079" s="3"/>
      <c r="C11079" s="29">
        <v>2</v>
      </c>
      <c r="D11079" s="98" t="s">
        <v>65</v>
      </c>
      <c r="E11079" s="99"/>
      <c r="F11079" s="99"/>
      <c r="G11079" s="99"/>
      <c r="H11079" s="99"/>
      <c r="I11079" s="100"/>
      <c r="J11079" s="98" t="s">
        <v>66</v>
      </c>
      <c r="K11079" s="99"/>
      <c r="L11079" s="99"/>
      <c r="M11079" s="99"/>
      <c r="N11079" s="100"/>
      <c r="O11079" s="5"/>
    </row>
    <row r="11080" spans="2:15">
      <c r="B11080" s="3"/>
      <c r="C11080" s="29">
        <v>3</v>
      </c>
      <c r="D11080" s="98" t="s">
        <v>73</v>
      </c>
      <c r="E11080" s="99"/>
      <c r="F11080" s="99"/>
      <c r="G11080" s="99"/>
      <c r="H11080" s="99"/>
      <c r="I11080" s="100"/>
      <c r="J11080" s="98" t="s">
        <v>66</v>
      </c>
      <c r="K11080" s="99"/>
      <c r="L11080" s="99"/>
      <c r="M11080" s="99"/>
      <c r="N11080" s="100"/>
      <c r="O11080" s="5"/>
    </row>
    <row r="11081" spans="2:15">
      <c r="B11081" s="3"/>
      <c r="C11081" s="29">
        <v>4</v>
      </c>
      <c r="D11081" s="98" t="s">
        <v>74</v>
      </c>
      <c r="E11081" s="99"/>
      <c r="F11081" s="99"/>
      <c r="G11081" s="99"/>
      <c r="H11081" s="99"/>
      <c r="I11081" s="100"/>
      <c r="J11081" s="98" t="s">
        <v>75</v>
      </c>
      <c r="K11081" s="99"/>
      <c r="L11081" s="99"/>
      <c r="M11081" s="99"/>
      <c r="N11081" s="100"/>
      <c r="O11081" s="5"/>
    </row>
    <row r="11082" spans="2:15">
      <c r="B11082" s="3"/>
      <c r="C11082" s="29">
        <v>5</v>
      </c>
      <c r="D11082" s="98" t="s">
        <v>76</v>
      </c>
      <c r="E11082" s="99"/>
      <c r="F11082" s="99"/>
      <c r="G11082" s="99"/>
      <c r="H11082" s="99"/>
      <c r="I11082" s="100"/>
      <c r="J11082" s="98" t="s">
        <v>77</v>
      </c>
      <c r="K11082" s="99"/>
      <c r="L11082" s="99"/>
      <c r="M11082" s="99"/>
      <c r="N11082" s="100"/>
      <c r="O11082" s="5"/>
    </row>
    <row r="11083" spans="2:15">
      <c r="B11083" s="3"/>
      <c r="C11083" s="4"/>
      <c r="D11083" s="4"/>
      <c r="E11083" s="4"/>
      <c r="F11083" s="4"/>
      <c r="G11083" s="4"/>
      <c r="H11083" s="4"/>
      <c r="I11083" s="4"/>
      <c r="J11083" s="4"/>
      <c r="K11083" s="4"/>
      <c r="L11083" s="4"/>
      <c r="M11083" s="4"/>
      <c r="N11083" s="4"/>
      <c r="O11083" s="5"/>
    </row>
    <row r="11084" spans="2:15">
      <c r="B11084" s="6" t="s">
        <v>78</v>
      </c>
      <c r="C11084" s="7" t="s">
        <v>79</v>
      </c>
      <c r="D11084" s="7"/>
      <c r="E11084" s="8" t="s">
        <v>3</v>
      </c>
      <c r="F11084" s="11"/>
      <c r="G11084" s="11"/>
      <c r="H11084" s="11"/>
      <c r="I11084" s="11"/>
      <c r="J11084" s="11"/>
      <c r="K11084" s="11"/>
      <c r="L11084" s="11"/>
      <c r="M11084" s="11"/>
      <c r="N11084" s="11"/>
      <c r="O11084" s="9"/>
    </row>
    <row r="11085" spans="2:15">
      <c r="B11085" s="14"/>
      <c r="C11085" s="31" t="s">
        <v>40</v>
      </c>
      <c r="D11085" s="102" t="s">
        <v>80</v>
      </c>
      <c r="E11085" s="103"/>
      <c r="F11085" s="103"/>
      <c r="G11085" s="103"/>
      <c r="H11085" s="103"/>
      <c r="I11085" s="103"/>
      <c r="J11085" s="103"/>
      <c r="K11085" s="103"/>
      <c r="L11085" s="103"/>
      <c r="M11085" s="103"/>
      <c r="N11085" s="104"/>
      <c r="O11085" s="5"/>
    </row>
    <row r="11086" spans="2:15">
      <c r="B11086" s="6"/>
      <c r="C11086" s="29">
        <v>1</v>
      </c>
      <c r="D11086" s="98" t="s">
        <v>81</v>
      </c>
      <c r="E11086" s="99"/>
      <c r="F11086" s="99"/>
      <c r="G11086" s="99"/>
      <c r="H11086" s="99"/>
      <c r="I11086" s="99"/>
      <c r="J11086" s="99"/>
      <c r="K11086" s="99"/>
      <c r="L11086" s="99"/>
      <c r="M11086" s="99"/>
      <c r="N11086" s="100"/>
      <c r="O11086" s="9"/>
    </row>
    <row r="11087" spans="2:15">
      <c r="B11087" s="6"/>
      <c r="C11087" s="29">
        <v>2</v>
      </c>
      <c r="D11087" s="98" t="s">
        <v>82</v>
      </c>
      <c r="E11087" s="99"/>
      <c r="F11087" s="99"/>
      <c r="G11087" s="99"/>
      <c r="H11087" s="99"/>
      <c r="I11087" s="99"/>
      <c r="J11087" s="99"/>
      <c r="K11087" s="99"/>
      <c r="L11087" s="99"/>
      <c r="M11087" s="99"/>
      <c r="N11087" s="100"/>
      <c r="O11087" s="9"/>
    </row>
    <row r="11088" spans="2:15">
      <c r="B11088" s="32"/>
      <c r="C11088" s="29">
        <v>3</v>
      </c>
      <c r="D11088" s="98" t="s">
        <v>83</v>
      </c>
      <c r="E11088" s="99"/>
      <c r="F11088" s="99"/>
      <c r="G11088" s="99"/>
      <c r="H11088" s="99"/>
      <c r="I11088" s="99"/>
      <c r="J11088" s="99"/>
      <c r="K11088" s="99"/>
      <c r="L11088" s="99"/>
      <c r="M11088" s="99"/>
      <c r="N11088" s="100"/>
      <c r="O11088" s="33"/>
    </row>
    <row r="11089" spans="2:15">
      <c r="B11089" s="32"/>
      <c r="C11089" s="29">
        <v>4</v>
      </c>
      <c r="D11089" s="98" t="s">
        <v>84</v>
      </c>
      <c r="E11089" s="99"/>
      <c r="F11089" s="99"/>
      <c r="G11089" s="99"/>
      <c r="H11089" s="99"/>
      <c r="I11089" s="99"/>
      <c r="J11089" s="99"/>
      <c r="K11089" s="99"/>
      <c r="L11089" s="99"/>
      <c r="M11089" s="99"/>
      <c r="N11089" s="100"/>
      <c r="O11089" s="33"/>
    </row>
    <row r="11090" spans="2:15">
      <c r="B11090" s="32"/>
      <c r="C11090" s="29">
        <v>5</v>
      </c>
      <c r="D11090" s="98" t="s">
        <v>85</v>
      </c>
      <c r="E11090" s="99"/>
      <c r="F11090" s="99"/>
      <c r="G11090" s="99"/>
      <c r="H11090" s="99"/>
      <c r="I11090" s="99"/>
      <c r="J11090" s="99"/>
      <c r="K11090" s="99"/>
      <c r="L11090" s="99"/>
      <c r="M11090" s="99"/>
      <c r="N11090" s="100"/>
      <c r="O11090" s="9"/>
    </row>
    <row r="11091" spans="2:15">
      <c r="B11091" s="3"/>
      <c r="C11091" s="4"/>
      <c r="D11091" s="4"/>
      <c r="E11091" s="34"/>
      <c r="F11091" s="101"/>
      <c r="G11091" s="101"/>
      <c r="H11091" s="101"/>
      <c r="I11091" s="101"/>
      <c r="J11091" s="101"/>
      <c r="K11091" s="101"/>
      <c r="L11091" s="101"/>
      <c r="M11091" s="101"/>
      <c r="N11091" s="101"/>
      <c r="O11091" s="5"/>
    </row>
    <row r="11092" spans="2:15">
      <c r="B11092" s="6" t="s">
        <v>86</v>
      </c>
      <c r="C11092" s="7" t="s">
        <v>87</v>
      </c>
      <c r="D11092" s="7"/>
      <c r="E11092" s="8" t="s">
        <v>3</v>
      </c>
      <c r="F11092" s="11"/>
      <c r="G11092" s="11"/>
      <c r="H11092" s="11"/>
      <c r="I11092" s="11"/>
      <c r="J11092" s="11"/>
      <c r="K11092" s="11"/>
      <c r="L11092" s="11"/>
      <c r="M11092" s="11"/>
      <c r="N11092" s="11"/>
      <c r="O11092" s="9"/>
    </row>
    <row r="11093" spans="2:15">
      <c r="B11093" s="14"/>
      <c r="C11093" s="31" t="s">
        <v>40</v>
      </c>
      <c r="D11093" s="102" t="s">
        <v>80</v>
      </c>
      <c r="E11093" s="103"/>
      <c r="F11093" s="103"/>
      <c r="G11093" s="103"/>
      <c r="H11093" s="103"/>
      <c r="I11093" s="103"/>
      <c r="J11093" s="103"/>
      <c r="K11093" s="103"/>
      <c r="L11093" s="103"/>
      <c r="M11093" s="103"/>
      <c r="N11093" s="104"/>
      <c r="O11093" s="5"/>
    </row>
    <row r="11094" spans="2:15">
      <c r="B11094" s="6"/>
      <c r="C11094" s="29">
        <v>1</v>
      </c>
      <c r="D11094" s="98" t="s">
        <v>88</v>
      </c>
      <c r="E11094" s="99"/>
      <c r="F11094" s="99"/>
      <c r="G11094" s="99"/>
      <c r="H11094" s="99"/>
      <c r="I11094" s="99"/>
      <c r="J11094" s="99"/>
      <c r="K11094" s="99"/>
      <c r="L11094" s="99"/>
      <c r="M11094" s="99"/>
      <c r="N11094" s="100"/>
      <c r="O11094" s="9"/>
    </row>
    <row r="11095" spans="2:15">
      <c r="B11095" s="6"/>
      <c r="C11095" s="29">
        <v>2</v>
      </c>
      <c r="D11095" s="98" t="s">
        <v>89</v>
      </c>
      <c r="E11095" s="99"/>
      <c r="F11095" s="99"/>
      <c r="G11095" s="99"/>
      <c r="H11095" s="99"/>
      <c r="I11095" s="99"/>
      <c r="J11095" s="99"/>
      <c r="K11095" s="99"/>
      <c r="L11095" s="99"/>
      <c r="M11095" s="99"/>
      <c r="N11095" s="100"/>
      <c r="O11095" s="9"/>
    </row>
    <row r="11096" spans="2:15">
      <c r="B11096" s="32"/>
      <c r="C11096" s="29">
        <v>3</v>
      </c>
      <c r="D11096" s="98" t="s">
        <v>90</v>
      </c>
      <c r="E11096" s="99"/>
      <c r="F11096" s="99"/>
      <c r="G11096" s="99"/>
      <c r="H11096" s="99"/>
      <c r="I11096" s="99"/>
      <c r="J11096" s="99"/>
      <c r="K11096" s="99"/>
      <c r="L11096" s="99"/>
      <c r="M11096" s="99"/>
      <c r="N11096" s="100"/>
      <c r="O11096" s="33"/>
    </row>
    <row r="11097" spans="2:15">
      <c r="B11097" s="32"/>
      <c r="C11097" s="29">
        <v>4</v>
      </c>
      <c r="D11097" s="98" t="s">
        <v>91</v>
      </c>
      <c r="E11097" s="99"/>
      <c r="F11097" s="99"/>
      <c r="G11097" s="99"/>
      <c r="H11097" s="99"/>
      <c r="I11097" s="99"/>
      <c r="J11097" s="99"/>
      <c r="K11097" s="99"/>
      <c r="L11097" s="99"/>
      <c r="M11097" s="99"/>
      <c r="N11097" s="100"/>
      <c r="O11097" s="33"/>
    </row>
    <row r="11098" spans="2:15">
      <c r="B11098" s="32"/>
      <c r="C11098" s="29">
        <v>5</v>
      </c>
      <c r="D11098" s="98" t="s">
        <v>92</v>
      </c>
      <c r="E11098" s="99"/>
      <c r="F11098" s="99"/>
      <c r="G11098" s="99"/>
      <c r="H11098" s="99"/>
      <c r="I11098" s="99"/>
      <c r="J11098" s="99"/>
      <c r="K11098" s="99"/>
      <c r="L11098" s="99"/>
      <c r="M11098" s="99"/>
      <c r="N11098" s="100"/>
      <c r="O11098" s="9"/>
    </row>
    <row r="11099" spans="2:15">
      <c r="B11099" s="32"/>
      <c r="C11099" s="28"/>
      <c r="D11099" s="13"/>
      <c r="E11099" s="35"/>
      <c r="F11099" s="35"/>
      <c r="G11099" s="35"/>
      <c r="H11099" s="35"/>
      <c r="I11099" s="35"/>
      <c r="J11099" s="35"/>
      <c r="K11099" s="35"/>
      <c r="L11099" s="35"/>
      <c r="M11099" s="35"/>
      <c r="N11099" s="35"/>
      <c r="O11099" s="9"/>
    </row>
    <row r="11100" spans="2:15">
      <c r="B11100" s="6" t="s">
        <v>93</v>
      </c>
      <c r="C11100" s="7" t="s">
        <v>94</v>
      </c>
      <c r="D11100" s="7"/>
      <c r="E11100" s="8" t="s">
        <v>3</v>
      </c>
      <c r="F11100" s="11"/>
      <c r="G11100" s="11"/>
      <c r="H11100" s="11"/>
      <c r="I11100" s="11"/>
      <c r="J11100" s="11"/>
      <c r="K11100" s="11"/>
      <c r="L11100" s="11"/>
      <c r="M11100" s="11"/>
      <c r="N11100" s="11"/>
      <c r="O11100" s="9"/>
    </row>
    <row r="11101" spans="2:15">
      <c r="B11101" s="14"/>
      <c r="C11101" s="31" t="s">
        <v>40</v>
      </c>
      <c r="D11101" s="95" t="s">
        <v>95</v>
      </c>
      <c r="E11101" s="96"/>
      <c r="F11101" s="96"/>
      <c r="G11101" s="96"/>
      <c r="H11101" s="97"/>
      <c r="I11101" s="95" t="s">
        <v>96</v>
      </c>
      <c r="J11101" s="96"/>
      <c r="K11101" s="97"/>
      <c r="L11101" s="95" t="s">
        <v>97</v>
      </c>
      <c r="M11101" s="96"/>
      <c r="N11101" s="97"/>
      <c r="O11101" s="5"/>
    </row>
    <row r="11102" spans="2:15">
      <c r="B11102" s="14"/>
      <c r="C11102" s="29">
        <v>1</v>
      </c>
      <c r="D11102" s="91" t="s">
        <v>16</v>
      </c>
      <c r="E11102" s="92"/>
      <c r="F11102" s="92"/>
      <c r="G11102" s="92"/>
      <c r="H11102" s="93"/>
      <c r="I11102" s="91" t="s">
        <v>99</v>
      </c>
      <c r="J11102" s="92"/>
      <c r="K11102" s="93"/>
      <c r="L11102" s="91" t="s">
        <v>100</v>
      </c>
      <c r="M11102" s="92"/>
      <c r="N11102" s="93"/>
      <c r="O11102" s="5"/>
    </row>
    <row r="11103" spans="2:15">
      <c r="B11103" s="14"/>
      <c r="C11103" s="29">
        <v>2</v>
      </c>
      <c r="D11103" s="91" t="s">
        <v>101</v>
      </c>
      <c r="E11103" s="92"/>
      <c r="F11103" s="92"/>
      <c r="G11103" s="92"/>
      <c r="H11103" s="93"/>
      <c r="I11103" s="91" t="s">
        <v>99</v>
      </c>
      <c r="J11103" s="92"/>
      <c r="K11103" s="93"/>
      <c r="L11103" s="91" t="s">
        <v>100</v>
      </c>
      <c r="M11103" s="92"/>
      <c r="N11103" s="93"/>
      <c r="O11103" s="5"/>
    </row>
    <row r="11104" spans="2:15">
      <c r="B11104" s="3"/>
      <c r="C11104" s="4"/>
      <c r="D11104" s="4"/>
      <c r="E11104" s="4"/>
      <c r="F11104" s="4"/>
      <c r="G11104" s="4"/>
      <c r="H11104" s="4"/>
      <c r="I11104" s="4"/>
      <c r="J11104" s="4"/>
      <c r="K11104" s="4"/>
      <c r="L11104" s="4"/>
      <c r="M11104" s="4"/>
      <c r="N11104" s="4"/>
      <c r="O11104" s="5"/>
    </row>
    <row r="11105" spans="2:15">
      <c r="B11105" s="6" t="s">
        <v>102</v>
      </c>
      <c r="C11105" s="7" t="s">
        <v>103</v>
      </c>
      <c r="D11105" s="7"/>
      <c r="E11105" s="7" t="s">
        <v>3</v>
      </c>
      <c r="F11105" s="7"/>
      <c r="G11105" s="7"/>
      <c r="H11105" s="7"/>
      <c r="I11105" s="11"/>
      <c r="J11105" s="11"/>
      <c r="K11105" s="11"/>
      <c r="L11105" s="11"/>
      <c r="M11105" s="11"/>
      <c r="N11105" s="11"/>
      <c r="O11105" s="9"/>
    </row>
    <row r="11106" spans="2:15">
      <c r="B11106" s="14"/>
      <c r="C11106" s="31" t="s">
        <v>40</v>
      </c>
      <c r="D11106" s="95" t="s">
        <v>104</v>
      </c>
      <c r="E11106" s="96"/>
      <c r="F11106" s="96"/>
      <c r="G11106" s="96"/>
      <c r="H11106" s="96"/>
      <c r="I11106" s="96"/>
      <c r="J11106" s="97"/>
      <c r="K11106" s="95" t="s">
        <v>105</v>
      </c>
      <c r="L11106" s="96"/>
      <c r="M11106" s="96"/>
      <c r="N11106" s="97"/>
      <c r="O11106" s="5"/>
    </row>
    <row r="11107" spans="2:15">
      <c r="B11107" s="6"/>
      <c r="C11107" s="29">
        <v>1</v>
      </c>
      <c r="D11107" s="91" t="s">
        <v>106</v>
      </c>
      <c r="E11107" s="92"/>
      <c r="F11107" s="92"/>
      <c r="G11107" s="92"/>
      <c r="H11107" s="92"/>
      <c r="I11107" s="92"/>
      <c r="J11107" s="93"/>
      <c r="K11107" s="91" t="s">
        <v>107</v>
      </c>
      <c r="L11107" s="92"/>
      <c r="M11107" s="92"/>
      <c r="N11107" s="93"/>
      <c r="O11107" s="9"/>
    </row>
    <row r="11108" spans="2:15">
      <c r="B11108" s="6"/>
      <c r="C11108" s="29">
        <v>2</v>
      </c>
      <c r="D11108" s="91" t="s">
        <v>108</v>
      </c>
      <c r="E11108" s="92"/>
      <c r="F11108" s="92"/>
      <c r="G11108" s="92"/>
      <c r="H11108" s="92"/>
      <c r="I11108" s="92"/>
      <c r="J11108" s="93"/>
      <c r="K11108" s="91" t="s">
        <v>109</v>
      </c>
      <c r="L11108" s="92"/>
      <c r="M11108" s="92"/>
      <c r="N11108" s="93"/>
      <c r="O11108" s="9"/>
    </row>
    <row r="11109" spans="2:15">
      <c r="B11109" s="6"/>
      <c r="C11109" s="29">
        <v>3</v>
      </c>
      <c r="D11109" s="91" t="s">
        <v>110</v>
      </c>
      <c r="E11109" s="92"/>
      <c r="F11109" s="92"/>
      <c r="G11109" s="92"/>
      <c r="H11109" s="92"/>
      <c r="I11109" s="92"/>
      <c r="J11109" s="93"/>
      <c r="K11109" s="91" t="s">
        <v>111</v>
      </c>
      <c r="L11109" s="92"/>
      <c r="M11109" s="92"/>
      <c r="N11109" s="93"/>
      <c r="O11109" s="9"/>
    </row>
    <row r="11110" spans="2:15">
      <c r="B11110" s="6"/>
      <c r="C11110" s="29">
        <v>4</v>
      </c>
      <c r="D11110" s="91" t="s">
        <v>112</v>
      </c>
      <c r="E11110" s="92"/>
      <c r="F11110" s="92"/>
      <c r="G11110" s="92"/>
      <c r="H11110" s="92"/>
      <c r="I11110" s="92"/>
      <c r="J11110" s="93"/>
      <c r="K11110" s="91" t="s">
        <v>113</v>
      </c>
      <c r="L11110" s="92"/>
      <c r="M11110" s="92"/>
      <c r="N11110" s="93"/>
      <c r="O11110" s="9"/>
    </row>
    <row r="11111" spans="2:15">
      <c r="B11111" s="6"/>
      <c r="C11111" s="29">
        <v>5</v>
      </c>
      <c r="D11111" s="91" t="s">
        <v>114</v>
      </c>
      <c r="E11111" s="92"/>
      <c r="F11111" s="92"/>
      <c r="G11111" s="92"/>
      <c r="H11111" s="92"/>
      <c r="I11111" s="92"/>
      <c r="J11111" s="93"/>
      <c r="K11111" s="91" t="s">
        <v>115</v>
      </c>
      <c r="L11111" s="92"/>
      <c r="M11111" s="92"/>
      <c r="N11111" s="93"/>
      <c r="O11111" s="9"/>
    </row>
    <row r="11112" spans="2:15">
      <c r="B11112" s="6"/>
      <c r="C11112" s="29">
        <v>6</v>
      </c>
      <c r="D11112" s="91" t="s">
        <v>116</v>
      </c>
      <c r="E11112" s="92"/>
      <c r="F11112" s="92"/>
      <c r="G11112" s="92"/>
      <c r="H11112" s="92"/>
      <c r="I11112" s="92"/>
      <c r="J11112" s="93"/>
      <c r="K11112" s="91" t="s">
        <v>117</v>
      </c>
      <c r="L11112" s="92"/>
      <c r="M11112" s="92"/>
      <c r="N11112" s="93"/>
      <c r="O11112" s="9"/>
    </row>
    <row r="11113" spans="2:15">
      <c r="B11113" s="6"/>
      <c r="C11113" s="29">
        <v>7</v>
      </c>
      <c r="D11113" s="91" t="s">
        <v>118</v>
      </c>
      <c r="E11113" s="92"/>
      <c r="F11113" s="92"/>
      <c r="G11113" s="92"/>
      <c r="H11113" s="92"/>
      <c r="I11113" s="92"/>
      <c r="J11113" s="93"/>
      <c r="K11113" s="91" t="s">
        <v>119</v>
      </c>
      <c r="L11113" s="92"/>
      <c r="M11113" s="92"/>
      <c r="N11113" s="93"/>
      <c r="O11113" s="9"/>
    </row>
    <row r="11114" spans="2:15">
      <c r="B11114" s="6"/>
      <c r="C11114" s="29">
        <v>8</v>
      </c>
      <c r="D11114" s="91" t="s">
        <v>120</v>
      </c>
      <c r="E11114" s="92"/>
      <c r="F11114" s="92"/>
      <c r="G11114" s="92"/>
      <c r="H11114" s="92"/>
      <c r="I11114" s="92"/>
      <c r="J11114" s="93"/>
      <c r="K11114" s="91" t="s">
        <v>121</v>
      </c>
      <c r="L11114" s="92"/>
      <c r="M11114" s="92"/>
      <c r="N11114" s="93"/>
      <c r="O11114" s="9"/>
    </row>
    <row r="11115" spans="2:15">
      <c r="B11115" s="6"/>
      <c r="C11115" s="29">
        <v>9</v>
      </c>
      <c r="D11115" s="91" t="s">
        <v>122</v>
      </c>
      <c r="E11115" s="92"/>
      <c r="F11115" s="92"/>
      <c r="G11115" s="92"/>
      <c r="H11115" s="92"/>
      <c r="I11115" s="92"/>
      <c r="J11115" s="93"/>
      <c r="K11115" s="91" t="s">
        <v>123</v>
      </c>
      <c r="L11115" s="92"/>
      <c r="M11115" s="92"/>
      <c r="N11115" s="93"/>
      <c r="O11115" s="9"/>
    </row>
    <row r="11116" spans="2:15">
      <c r="B11116" s="14"/>
      <c r="C11116" s="36"/>
      <c r="D11116" s="36"/>
      <c r="E11116" s="36"/>
      <c r="F11116" s="36"/>
      <c r="G11116" s="36"/>
      <c r="H11116" s="36"/>
      <c r="I11116" s="4"/>
      <c r="J11116" s="4"/>
      <c r="K11116" s="4"/>
      <c r="L11116" s="4"/>
      <c r="M11116" s="4"/>
      <c r="N11116" s="4"/>
      <c r="O11116" s="5"/>
    </row>
    <row r="11117" spans="2:15">
      <c r="B11117" s="6" t="s">
        <v>124</v>
      </c>
      <c r="C11117" s="94" t="s">
        <v>125</v>
      </c>
      <c r="D11117" s="94"/>
      <c r="E11117" s="11" t="s">
        <v>3</v>
      </c>
      <c r="F11117" s="11"/>
      <c r="G11117" s="11"/>
      <c r="H11117" s="11"/>
      <c r="I11117" s="11"/>
      <c r="J11117" s="11"/>
      <c r="K11117" s="11"/>
      <c r="L11117" s="11"/>
      <c r="M11117" s="11"/>
      <c r="N11117" s="11"/>
      <c r="O11117" s="9"/>
    </row>
    <row r="11118" spans="2:15">
      <c r="B11118" s="14"/>
      <c r="C11118" s="31" t="s">
        <v>40</v>
      </c>
      <c r="D11118" s="95" t="s">
        <v>126</v>
      </c>
      <c r="E11118" s="96"/>
      <c r="F11118" s="96"/>
      <c r="G11118" s="96"/>
      <c r="H11118" s="96"/>
      <c r="I11118" s="96"/>
      <c r="J11118" s="97"/>
      <c r="K11118" s="95" t="s">
        <v>127</v>
      </c>
      <c r="L11118" s="96"/>
      <c r="M11118" s="96"/>
      <c r="N11118" s="97"/>
      <c r="O11118" s="5"/>
    </row>
    <row r="11119" spans="2:15">
      <c r="B11119" s="6"/>
      <c r="C11119" s="29">
        <v>1</v>
      </c>
      <c r="D11119" s="91" t="s">
        <v>11</v>
      </c>
      <c r="E11119" s="92"/>
      <c r="F11119" s="92"/>
      <c r="G11119" s="92"/>
      <c r="H11119" s="92"/>
      <c r="I11119" s="92"/>
      <c r="J11119" s="93"/>
      <c r="K11119" s="91" t="s">
        <v>11</v>
      </c>
      <c r="L11119" s="92"/>
      <c r="M11119" s="92"/>
      <c r="N11119" s="93"/>
      <c r="O11119" s="9"/>
    </row>
    <row r="11120" spans="2:15">
      <c r="B11120" s="6"/>
      <c r="C11120" s="29">
        <v>2</v>
      </c>
      <c r="D11120" s="91" t="s">
        <v>11</v>
      </c>
      <c r="E11120" s="92"/>
      <c r="F11120" s="92"/>
      <c r="G11120" s="92"/>
      <c r="H11120" s="92"/>
      <c r="I11120" s="92"/>
      <c r="J11120" s="93"/>
      <c r="K11120" s="91" t="s">
        <v>11</v>
      </c>
      <c r="L11120" s="92"/>
      <c r="M11120" s="92"/>
      <c r="N11120" s="93"/>
      <c r="O11120" s="9"/>
    </row>
    <row r="11121" spans="2:15">
      <c r="B11121" s="3"/>
      <c r="C11121" s="4"/>
      <c r="D11121" s="4"/>
      <c r="E11121" s="4"/>
      <c r="F11121" s="30"/>
      <c r="G11121" s="30"/>
      <c r="H11121" s="30"/>
      <c r="I11121" s="30"/>
      <c r="J11121" s="30"/>
      <c r="K11121" s="30"/>
      <c r="L11121" s="30"/>
      <c r="M11121" s="30"/>
      <c r="N11121" s="30"/>
      <c r="O11121" s="5"/>
    </row>
    <row r="11122" spans="2:15">
      <c r="B11122" s="6" t="s">
        <v>128</v>
      </c>
      <c r="C11122" s="7" t="s">
        <v>129</v>
      </c>
      <c r="D11122" s="7"/>
      <c r="E11122" s="7" t="s">
        <v>3</v>
      </c>
      <c r="F11122" s="7"/>
      <c r="G11122" s="7"/>
      <c r="H11122" s="7"/>
      <c r="I11122" s="11"/>
      <c r="J11122" s="11"/>
      <c r="K11122" s="11"/>
      <c r="L11122" s="11"/>
      <c r="M11122" s="11"/>
      <c r="N11122" s="11"/>
      <c r="O11122" s="9"/>
    </row>
    <row r="11123" spans="2:15">
      <c r="B11123" s="32"/>
      <c r="C11123" s="7" t="s">
        <v>9</v>
      </c>
      <c r="D11123" s="38" t="s">
        <v>130</v>
      </c>
      <c r="E11123" s="38" t="s">
        <v>3</v>
      </c>
      <c r="F11123" s="88" t="s">
        <v>370</v>
      </c>
      <c r="G11123" s="88"/>
      <c r="H11123" s="87"/>
      <c r="I11123" s="87"/>
      <c r="J11123" s="87"/>
      <c r="K11123" s="87"/>
      <c r="L11123" s="87"/>
      <c r="M11123" s="87"/>
      <c r="N11123" s="87"/>
      <c r="O11123" s="9"/>
    </row>
    <row r="11124" spans="2:15">
      <c r="B11124" s="32"/>
      <c r="C11124" s="7" t="s">
        <v>12</v>
      </c>
      <c r="D11124" s="38" t="s">
        <v>132</v>
      </c>
      <c r="E11124" s="38" t="s">
        <v>3</v>
      </c>
      <c r="F11124" s="11" t="s">
        <v>133</v>
      </c>
      <c r="G11124" s="88" t="s">
        <v>134</v>
      </c>
      <c r="H11124" s="87"/>
      <c r="I11124" s="87"/>
      <c r="J11124" s="87"/>
      <c r="K11124" s="87"/>
      <c r="L11124" s="87"/>
      <c r="M11124" s="87"/>
      <c r="N11124" s="87"/>
      <c r="O11124" s="9"/>
    </row>
    <row r="11125" spans="2:15">
      <c r="B11125" s="32"/>
      <c r="C11125" s="7"/>
      <c r="D11125" s="38"/>
      <c r="E11125" s="38"/>
      <c r="F11125" s="11" t="s">
        <v>135</v>
      </c>
      <c r="G11125" s="87" t="s">
        <v>136</v>
      </c>
      <c r="H11125" s="87"/>
      <c r="I11125" s="87"/>
      <c r="J11125" s="87"/>
      <c r="K11125" s="87"/>
      <c r="L11125" s="87"/>
      <c r="M11125" s="87"/>
      <c r="N11125" s="87"/>
      <c r="O11125" s="9"/>
    </row>
    <row r="11126" spans="2:15">
      <c r="B11126" s="32"/>
      <c r="C11126" s="7"/>
      <c r="D11126" s="38"/>
      <c r="E11126" s="38"/>
      <c r="F11126" s="11" t="s">
        <v>137</v>
      </c>
      <c r="G11126" s="87" t="s">
        <v>138</v>
      </c>
      <c r="H11126" s="87"/>
      <c r="I11126" s="87"/>
      <c r="J11126" s="87"/>
      <c r="K11126" s="87"/>
      <c r="L11126" s="87"/>
      <c r="M11126" s="87"/>
      <c r="N11126" s="87"/>
      <c r="O11126" s="9"/>
    </row>
    <row r="11127" spans="2:15">
      <c r="B11127" s="32"/>
      <c r="C11127" s="7"/>
      <c r="D11127" s="38"/>
      <c r="E11127" s="38"/>
      <c r="F11127" s="11" t="s">
        <v>139</v>
      </c>
      <c r="G11127" s="87" t="s">
        <v>140</v>
      </c>
      <c r="H11127" s="87"/>
      <c r="I11127" s="87"/>
      <c r="J11127" s="87"/>
      <c r="K11127" s="87"/>
      <c r="L11127" s="87"/>
      <c r="M11127" s="87"/>
      <c r="N11127" s="87"/>
      <c r="O11127" s="9"/>
    </row>
    <row r="11128" spans="2:15">
      <c r="B11128" s="32"/>
      <c r="C11128" s="7" t="s">
        <v>14</v>
      </c>
      <c r="D11128" s="39" t="s">
        <v>141</v>
      </c>
      <c r="E11128" s="38" t="s">
        <v>3</v>
      </c>
      <c r="F11128" s="11" t="s">
        <v>144</v>
      </c>
      <c r="G11128" s="88" t="s">
        <v>145</v>
      </c>
      <c r="H11128" s="87"/>
      <c r="I11128" s="87"/>
      <c r="J11128" s="87"/>
      <c r="K11128" s="87"/>
      <c r="L11128" s="87"/>
      <c r="M11128" s="87"/>
      <c r="N11128" s="87"/>
      <c r="O11128" s="9"/>
    </row>
    <row r="11129" spans="2:15">
      <c r="B11129" s="32"/>
      <c r="C11129" s="7"/>
      <c r="D11129" s="39"/>
      <c r="E11129" s="38"/>
      <c r="F11129" s="11" t="s">
        <v>146</v>
      </c>
      <c r="G11129" s="86" t="s">
        <v>147</v>
      </c>
      <c r="H11129" s="87"/>
      <c r="I11129" s="87"/>
      <c r="J11129" s="87"/>
      <c r="K11129" s="87"/>
      <c r="L11129" s="87"/>
      <c r="M11129" s="87"/>
      <c r="N11129" s="87"/>
      <c r="O11129" s="9"/>
    </row>
    <row r="11130" spans="2:15">
      <c r="B11130" s="32"/>
      <c r="C11130" s="7"/>
      <c r="D11130" s="39"/>
      <c r="E11130" s="38"/>
      <c r="F11130" s="11" t="s">
        <v>148</v>
      </c>
      <c r="G11130" s="86" t="s">
        <v>149</v>
      </c>
      <c r="H11130" s="87"/>
      <c r="I11130" s="87"/>
      <c r="J11130" s="87"/>
      <c r="K11130" s="87"/>
      <c r="L11130" s="87"/>
      <c r="M11130" s="87"/>
      <c r="N11130" s="87"/>
      <c r="O11130" s="9"/>
    </row>
    <row r="11131" spans="2:15">
      <c r="B11131" s="32"/>
      <c r="C11131" s="7"/>
      <c r="D11131" s="39"/>
      <c r="E11131" s="38"/>
      <c r="F11131" s="11" t="s">
        <v>326</v>
      </c>
      <c r="G11131" s="86" t="s">
        <v>327</v>
      </c>
      <c r="H11131" s="87"/>
      <c r="I11131" s="87"/>
      <c r="J11131" s="87"/>
      <c r="K11131" s="87"/>
      <c r="L11131" s="87"/>
      <c r="M11131" s="87"/>
      <c r="N11131" s="87"/>
      <c r="O11131" s="9"/>
    </row>
    <row r="11132" spans="2:15">
      <c r="B11132" s="32"/>
      <c r="C11132" s="7" t="s">
        <v>17</v>
      </c>
      <c r="D11132" s="38" t="s">
        <v>150</v>
      </c>
      <c r="E11132" s="38" t="s">
        <v>3</v>
      </c>
      <c r="F11132" s="11" t="s">
        <v>151</v>
      </c>
      <c r="G11132" s="11" t="s">
        <v>3</v>
      </c>
      <c r="H11132" s="88" t="s">
        <v>152</v>
      </c>
      <c r="I11132" s="87"/>
      <c r="J11132" s="87"/>
      <c r="K11132" s="87"/>
      <c r="L11132" s="87"/>
      <c r="M11132" s="87"/>
      <c r="N11132" s="87"/>
      <c r="O11132" s="9"/>
    </row>
    <row r="11133" spans="2:15">
      <c r="B11133" s="32"/>
      <c r="C11133" s="7"/>
      <c r="D11133" s="38"/>
      <c r="E11133" s="38"/>
      <c r="F11133" s="11" t="s">
        <v>328</v>
      </c>
      <c r="G11133" s="11" t="s">
        <v>3</v>
      </c>
      <c r="H11133" s="11" t="s">
        <v>329</v>
      </c>
      <c r="I11133" s="40"/>
      <c r="J11133" s="40"/>
      <c r="K11133" s="40"/>
      <c r="L11133" s="40"/>
      <c r="M11133" s="40"/>
      <c r="N11133" s="40"/>
      <c r="O11133" s="9"/>
    </row>
    <row r="11134" spans="2:15">
      <c r="B11134" s="32"/>
      <c r="C11134" s="7" t="s">
        <v>20</v>
      </c>
      <c r="D11134" s="38" t="s">
        <v>155</v>
      </c>
      <c r="E11134" s="38" t="s">
        <v>3</v>
      </c>
      <c r="F11134" s="88" t="s">
        <v>156</v>
      </c>
      <c r="G11134" s="87"/>
      <c r="H11134" s="87"/>
      <c r="I11134" s="87"/>
      <c r="J11134" s="87"/>
      <c r="K11134" s="87"/>
      <c r="L11134" s="87"/>
      <c r="M11134" s="87"/>
      <c r="N11134" s="87"/>
      <c r="O11134" s="9"/>
    </row>
    <row r="11135" spans="2:15">
      <c r="B11135" s="32"/>
      <c r="C11135" s="7"/>
      <c r="D11135" s="38"/>
      <c r="E11135" s="38"/>
      <c r="F11135" s="88" t="s">
        <v>157</v>
      </c>
      <c r="G11135" s="87"/>
      <c r="H11135" s="87"/>
      <c r="I11135" s="87"/>
      <c r="J11135" s="87"/>
      <c r="K11135" s="87"/>
      <c r="L11135" s="87"/>
      <c r="M11135" s="87"/>
      <c r="N11135" s="87"/>
      <c r="O11135" s="9"/>
    </row>
    <row r="11136" spans="2:15">
      <c r="B11136" s="32"/>
      <c r="C11136" s="7"/>
      <c r="D11136" s="38"/>
      <c r="E11136" s="38"/>
      <c r="F11136" s="88" t="s">
        <v>158</v>
      </c>
      <c r="G11136" s="87"/>
      <c r="H11136" s="87"/>
      <c r="I11136" s="87"/>
      <c r="J11136" s="87"/>
      <c r="K11136" s="87"/>
      <c r="L11136" s="87"/>
      <c r="M11136" s="87"/>
      <c r="N11136" s="87"/>
      <c r="O11136" s="9"/>
    </row>
    <row r="11137" spans="2:15">
      <c r="B11137" s="32"/>
      <c r="C11137" s="7"/>
      <c r="D11137" s="38"/>
      <c r="E11137" s="38"/>
      <c r="F11137" s="88" t="s">
        <v>159</v>
      </c>
      <c r="G11137" s="87"/>
      <c r="H11137" s="87"/>
      <c r="I11137" s="87"/>
      <c r="J11137" s="87"/>
      <c r="K11137" s="87"/>
      <c r="L11137" s="87"/>
      <c r="M11137" s="87"/>
      <c r="N11137" s="87"/>
      <c r="O11137" s="9"/>
    </row>
    <row r="11138" spans="2:15">
      <c r="B11138" s="32"/>
      <c r="C11138" s="7"/>
      <c r="D11138" s="38"/>
      <c r="E11138" s="38"/>
      <c r="F11138" s="88" t="s">
        <v>160</v>
      </c>
      <c r="G11138" s="87"/>
      <c r="H11138" s="87"/>
      <c r="I11138" s="87"/>
      <c r="J11138" s="87"/>
      <c r="K11138" s="87"/>
      <c r="L11138" s="87"/>
      <c r="M11138" s="87"/>
      <c r="N11138" s="87"/>
      <c r="O11138" s="9"/>
    </row>
    <row r="11139" spans="2:15">
      <c r="B11139" s="32"/>
      <c r="C11139" s="7"/>
      <c r="D11139" s="38"/>
      <c r="E11139" s="38"/>
      <c r="F11139" s="88" t="s">
        <v>161</v>
      </c>
      <c r="G11139" s="87"/>
      <c r="H11139" s="87"/>
      <c r="I11139" s="87"/>
      <c r="J11139" s="87"/>
      <c r="K11139" s="87"/>
      <c r="L11139" s="87"/>
      <c r="M11139" s="87"/>
      <c r="N11139" s="87"/>
      <c r="O11139" s="9"/>
    </row>
    <row r="11140" spans="2:15">
      <c r="B11140" s="32"/>
      <c r="C11140" s="7" t="s">
        <v>22</v>
      </c>
      <c r="D11140" s="38" t="s">
        <v>162</v>
      </c>
      <c r="E11140" s="38" t="s">
        <v>3</v>
      </c>
      <c r="F11140" s="41" t="s">
        <v>163</v>
      </c>
      <c r="G11140" s="11"/>
      <c r="H11140" s="7" t="s">
        <v>164</v>
      </c>
      <c r="I11140" s="8"/>
      <c r="J11140" s="11" t="s">
        <v>165</v>
      </c>
      <c r="K11140" s="11"/>
      <c r="L11140" s="11"/>
      <c r="M11140" s="11"/>
      <c r="N11140" s="11"/>
      <c r="O11140" s="9"/>
    </row>
    <row r="11141" spans="2:15">
      <c r="B11141" s="32"/>
      <c r="C11141" s="7"/>
      <c r="D11141" s="38"/>
      <c r="E11141" s="42"/>
      <c r="F11141" s="41" t="s">
        <v>166</v>
      </c>
      <c r="G11141" s="28"/>
      <c r="H11141" s="7" t="s">
        <v>167</v>
      </c>
      <c r="I11141" s="43"/>
      <c r="J11141" s="7" t="s">
        <v>168</v>
      </c>
      <c r="K11141" s="11"/>
      <c r="L11141" s="11"/>
      <c r="M11141" s="11"/>
      <c r="N11141" s="11"/>
      <c r="O11141" s="9"/>
    </row>
    <row r="11142" spans="2:15">
      <c r="B11142" s="32"/>
      <c r="C11142" s="7"/>
      <c r="D11142" s="38"/>
      <c r="E11142" s="42"/>
      <c r="F11142" s="41" t="s">
        <v>169</v>
      </c>
      <c r="G11142" s="28"/>
      <c r="H11142" s="7" t="s">
        <v>170</v>
      </c>
      <c r="I11142" s="43"/>
      <c r="J11142" s="43" t="s">
        <v>168</v>
      </c>
      <c r="K11142" s="11"/>
      <c r="L11142" s="11"/>
      <c r="M11142" s="11"/>
      <c r="N11142" s="11"/>
      <c r="O11142" s="9"/>
    </row>
    <row r="11143" spans="2:15">
      <c r="B11143" s="32"/>
      <c r="C11143" s="7"/>
      <c r="D11143" s="38"/>
      <c r="E11143" s="42"/>
      <c r="F11143" s="41" t="s">
        <v>171</v>
      </c>
      <c r="G11143" s="28"/>
      <c r="H11143" s="7" t="s">
        <v>172</v>
      </c>
      <c r="I11143" s="43"/>
      <c r="J11143" s="43" t="s">
        <v>168</v>
      </c>
      <c r="K11143" s="11"/>
      <c r="L11143" s="11"/>
      <c r="M11143" s="11"/>
      <c r="N11143" s="11"/>
      <c r="O11143" s="9"/>
    </row>
    <row r="11144" spans="2:15">
      <c r="B11144" s="32"/>
      <c r="C11144" s="7"/>
      <c r="D11144" s="44"/>
      <c r="E11144" s="42"/>
      <c r="F11144" s="41" t="s">
        <v>173</v>
      </c>
      <c r="G11144" s="28"/>
      <c r="H11144" s="7" t="s">
        <v>174</v>
      </c>
      <c r="I11144" s="43"/>
      <c r="J11144" s="43" t="s">
        <v>168</v>
      </c>
      <c r="K11144" s="11"/>
      <c r="L11144" s="11"/>
      <c r="M11144" s="11"/>
      <c r="N11144" s="11"/>
      <c r="O11144" s="9"/>
    </row>
    <row r="11145" spans="2:15">
      <c r="B11145" s="32"/>
      <c r="C11145" s="7"/>
      <c r="D11145" s="44"/>
      <c r="E11145" s="42"/>
      <c r="F11145" s="41" t="s">
        <v>175</v>
      </c>
      <c r="G11145" s="28"/>
      <c r="H11145" s="7" t="s">
        <v>176</v>
      </c>
      <c r="I11145" s="43"/>
      <c r="J11145" s="43" t="s">
        <v>168</v>
      </c>
      <c r="K11145" s="11"/>
      <c r="L11145" s="11"/>
      <c r="M11145" s="11"/>
      <c r="N11145" s="11"/>
      <c r="O11145" s="9"/>
    </row>
    <row r="11146" spans="2:15">
      <c r="B11146" s="32"/>
      <c r="C11146" s="7" t="s">
        <v>24</v>
      </c>
      <c r="D11146" s="38" t="s">
        <v>177</v>
      </c>
      <c r="E11146" s="10"/>
      <c r="F11146" s="11" t="s">
        <v>178</v>
      </c>
      <c r="G11146" s="88" t="s">
        <v>179</v>
      </c>
      <c r="H11146" s="87"/>
      <c r="I11146" s="87"/>
      <c r="J11146" s="87"/>
      <c r="K11146" s="87"/>
      <c r="L11146" s="87"/>
      <c r="M11146" s="87"/>
      <c r="N11146" s="87"/>
      <c r="O11146" s="9"/>
    </row>
    <row r="11147" spans="2:15">
      <c r="B11147" s="32"/>
      <c r="C11147" s="11"/>
      <c r="D11147" s="44"/>
      <c r="E11147" s="44"/>
      <c r="F11147" s="28" t="s">
        <v>180</v>
      </c>
      <c r="G11147" s="88" t="s">
        <v>181</v>
      </c>
      <c r="H11147" s="87"/>
      <c r="I11147" s="87"/>
      <c r="J11147" s="87"/>
      <c r="K11147" s="87"/>
      <c r="L11147" s="87"/>
      <c r="M11147" s="87"/>
      <c r="N11147" s="87"/>
      <c r="O11147" s="9"/>
    </row>
    <row r="11148" spans="2:15">
      <c r="B11148" s="32"/>
      <c r="C11148" s="11"/>
      <c r="D11148" s="44"/>
      <c r="E11148" s="44"/>
      <c r="F11148" s="28" t="s">
        <v>182</v>
      </c>
      <c r="G11148" s="88" t="s">
        <v>183</v>
      </c>
      <c r="H11148" s="87"/>
      <c r="I11148" s="87"/>
      <c r="J11148" s="87"/>
      <c r="K11148" s="87"/>
      <c r="L11148" s="87"/>
      <c r="M11148" s="87"/>
      <c r="N11148" s="87"/>
      <c r="O11148" s="9"/>
    </row>
    <row r="11149" spans="2:15">
      <c r="B11149" s="32"/>
      <c r="C11149" s="11"/>
      <c r="D11149" s="44"/>
      <c r="E11149" s="44"/>
      <c r="F11149" s="28" t="s">
        <v>184</v>
      </c>
      <c r="G11149" s="88" t="s">
        <v>185</v>
      </c>
      <c r="H11149" s="88"/>
      <c r="I11149" s="88"/>
      <c r="J11149" s="88"/>
      <c r="K11149" s="88"/>
      <c r="L11149" s="88"/>
      <c r="M11149" s="88"/>
      <c r="N11149" s="88"/>
      <c r="O11149" s="9"/>
    </row>
    <row r="11150" spans="2:15">
      <c r="B11150" s="3"/>
      <c r="C11150" s="4"/>
      <c r="D11150" s="45"/>
      <c r="E11150" s="45"/>
      <c r="F11150" s="4"/>
      <c r="G11150" s="4"/>
      <c r="H11150" s="4"/>
      <c r="I11150" s="4"/>
      <c r="J11150" s="4"/>
      <c r="K11150" s="4"/>
      <c r="L11150" s="4"/>
      <c r="M11150" s="4"/>
      <c r="N11150" s="4"/>
      <c r="O11150" s="5"/>
    </row>
    <row r="11151" spans="2:15">
      <c r="B11151" s="6" t="s">
        <v>186</v>
      </c>
      <c r="C11151" s="89" t="s">
        <v>187</v>
      </c>
      <c r="D11151" s="90"/>
      <c r="E11151" s="7" t="s">
        <v>3</v>
      </c>
      <c r="F11151" s="7" t="s">
        <v>188</v>
      </c>
      <c r="G11151" s="7"/>
      <c r="H11151" s="10"/>
      <c r="I11151" s="7"/>
      <c r="J11151" s="11"/>
      <c r="K11151" s="11"/>
      <c r="L11151" s="11"/>
      <c r="M11151" s="11"/>
      <c r="N11151" s="11"/>
      <c r="O11151" s="9"/>
    </row>
    <row r="11152" spans="2:15">
      <c r="B11152" s="3"/>
      <c r="C11152" s="4"/>
      <c r="D11152" s="45"/>
      <c r="E11152" s="45"/>
      <c r="F11152" s="4"/>
      <c r="G11152" s="4"/>
      <c r="H11152" s="4"/>
      <c r="I11152" s="4"/>
      <c r="J11152" s="4"/>
      <c r="K11152" s="4"/>
      <c r="L11152" s="4"/>
      <c r="M11152" s="4"/>
      <c r="N11152" s="4"/>
      <c r="O11152" s="5"/>
    </row>
    <row r="11153" spans="2:15">
      <c r="B11153" s="6" t="s">
        <v>189</v>
      </c>
      <c r="C11153" s="7" t="s">
        <v>190</v>
      </c>
      <c r="D11153" s="7"/>
      <c r="E11153" s="38" t="s">
        <v>3</v>
      </c>
      <c r="F11153" s="28">
        <v>9</v>
      </c>
      <c r="G11153" s="11"/>
      <c r="H11153" s="11"/>
      <c r="I11153" s="11"/>
      <c r="J11153" s="7"/>
      <c r="K11153" s="11"/>
      <c r="L11153" s="11"/>
      <c r="M11153" s="11"/>
      <c r="N11153" s="11"/>
      <c r="O11153" s="9"/>
    </row>
    <row r="11154" spans="2:15">
      <c r="B11154" s="46"/>
      <c r="C11154" s="47"/>
      <c r="D11154" s="48"/>
      <c r="E11154" s="48"/>
      <c r="F11154" s="49"/>
      <c r="G11154" s="49"/>
      <c r="H11154" s="49"/>
      <c r="I11154" s="49"/>
      <c r="J11154" s="49"/>
      <c r="K11154" s="49"/>
      <c r="L11154" s="49"/>
      <c r="M11154" s="49"/>
      <c r="N11154" s="49"/>
      <c r="O11154" s="50"/>
    </row>
    <row r="11159" spans="2:15">
      <c r="K11159" s="55" t="s">
        <v>98</v>
      </c>
    </row>
    <row r="11160" spans="2:15">
      <c r="K11160" s="56" t="s">
        <v>644</v>
      </c>
    </row>
    <row r="11161" spans="2:15">
      <c r="K11161" s="58"/>
    </row>
    <row r="11162" spans="2:15">
      <c r="K11162" s="58"/>
    </row>
    <row r="11163" spans="2:15">
      <c r="K11163" s="58"/>
    </row>
    <row r="11164" spans="2:15">
      <c r="K11164" s="84" t="s">
        <v>645</v>
      </c>
    </row>
    <row r="11165" spans="2:15">
      <c r="K11165" s="57" t="s">
        <v>646</v>
      </c>
    </row>
    <row r="11250" spans="2:15">
      <c r="B11250" s="120" t="s">
        <v>0</v>
      </c>
      <c r="C11250" s="121"/>
      <c r="D11250" s="121"/>
      <c r="E11250" s="121"/>
      <c r="F11250" s="121"/>
      <c r="G11250" s="121"/>
      <c r="H11250" s="121"/>
      <c r="I11250" s="121"/>
      <c r="J11250" s="121"/>
      <c r="K11250" s="121"/>
      <c r="L11250" s="121"/>
      <c r="M11250" s="121"/>
      <c r="N11250" s="121"/>
      <c r="O11250" s="1"/>
    </row>
    <row r="11251" spans="2:15">
      <c r="B11251" s="3"/>
      <c r="C11251" s="4"/>
      <c r="D11251" s="4"/>
      <c r="E11251" s="4"/>
      <c r="F11251" s="4"/>
      <c r="G11251" s="4"/>
      <c r="H11251" s="4"/>
      <c r="I11251" s="4"/>
      <c r="J11251" s="4"/>
      <c r="K11251" s="4"/>
      <c r="L11251" s="4"/>
      <c r="M11251" s="4"/>
      <c r="N11251" s="4"/>
      <c r="O11251" s="5"/>
    </row>
    <row r="11252" spans="2:15">
      <c r="B11252" s="6" t="s">
        <v>1</v>
      </c>
      <c r="C11252" s="7" t="s">
        <v>2</v>
      </c>
      <c r="D11252" s="7"/>
      <c r="E11252" s="8" t="s">
        <v>3</v>
      </c>
      <c r="F11252" s="94" t="s">
        <v>389</v>
      </c>
      <c r="G11252" s="94"/>
      <c r="H11252" s="94"/>
      <c r="I11252" s="94"/>
      <c r="J11252" s="94"/>
      <c r="K11252" s="94"/>
      <c r="L11252" s="94"/>
      <c r="M11252" s="94"/>
      <c r="N11252" s="94"/>
      <c r="O11252" s="9"/>
    </row>
    <row r="11253" spans="2:15">
      <c r="B11253" s="6"/>
      <c r="C11253" s="7"/>
      <c r="D11253" s="7"/>
      <c r="E11253" s="8"/>
      <c r="F11253" s="7"/>
      <c r="G11253" s="7"/>
      <c r="H11253" s="7"/>
      <c r="I11253" s="7"/>
      <c r="J11253" s="7"/>
      <c r="K11253" s="7"/>
      <c r="L11253" s="7"/>
      <c r="M11253" s="7"/>
      <c r="N11253" s="7"/>
      <c r="O11253" s="9"/>
    </row>
    <row r="11254" spans="2:15">
      <c r="B11254" s="6" t="s">
        <v>4</v>
      </c>
      <c r="C11254" s="7" t="s">
        <v>5</v>
      </c>
      <c r="D11254" s="7"/>
      <c r="E11254" s="8" t="s">
        <v>3</v>
      </c>
      <c r="F11254" s="94" t="s">
        <v>11</v>
      </c>
      <c r="G11254" s="94"/>
      <c r="H11254" s="94"/>
      <c r="I11254" s="94"/>
      <c r="J11254" s="94"/>
      <c r="K11254" s="94"/>
      <c r="L11254" s="94"/>
      <c r="M11254" s="94"/>
      <c r="N11254" s="94"/>
      <c r="O11254" s="9"/>
    </row>
    <row r="11255" spans="2:15">
      <c r="B11255" s="6"/>
      <c r="C11255" s="7"/>
      <c r="D11255" s="7"/>
      <c r="E11255" s="8"/>
      <c r="F11255" s="7"/>
      <c r="G11255" s="7"/>
      <c r="H11255" s="7"/>
      <c r="I11255" s="7"/>
      <c r="J11255" s="7"/>
      <c r="K11255" s="7"/>
      <c r="L11255" s="7"/>
      <c r="M11255" s="7"/>
      <c r="N11255" s="7"/>
      <c r="O11255" s="9"/>
    </row>
    <row r="11256" spans="2:15">
      <c r="B11256" s="6" t="s">
        <v>6</v>
      </c>
      <c r="C11256" s="7" t="s">
        <v>7</v>
      </c>
      <c r="D11256" s="7"/>
      <c r="E11256" s="8" t="s">
        <v>3</v>
      </c>
      <c r="F11256" s="94" t="s">
        <v>307</v>
      </c>
      <c r="G11256" s="94"/>
      <c r="H11256" s="94"/>
      <c r="I11256" s="94"/>
      <c r="J11256" s="94"/>
      <c r="K11256" s="94"/>
      <c r="L11256" s="94"/>
      <c r="M11256" s="94"/>
      <c r="N11256" s="94"/>
      <c r="O11256" s="9"/>
    </row>
    <row r="11257" spans="2:15">
      <c r="B11257" s="6"/>
      <c r="C11257" s="7" t="s">
        <v>9</v>
      </c>
      <c r="D11257" s="11" t="s">
        <v>10</v>
      </c>
      <c r="E11257" s="8" t="s">
        <v>3</v>
      </c>
      <c r="F11257" s="94" t="s">
        <v>11</v>
      </c>
      <c r="G11257" s="94"/>
      <c r="H11257" s="94"/>
      <c r="I11257" s="94"/>
      <c r="J11257" s="94"/>
      <c r="K11257" s="94"/>
      <c r="L11257" s="94"/>
      <c r="M11257" s="94"/>
      <c r="N11257" s="94"/>
      <c r="O11257" s="9"/>
    </row>
    <row r="11258" spans="2:15">
      <c r="B11258" s="6"/>
      <c r="C11258" s="7" t="s">
        <v>12</v>
      </c>
      <c r="D11258" s="11" t="s">
        <v>13</v>
      </c>
      <c r="E11258" s="8" t="s">
        <v>3</v>
      </c>
      <c r="F11258" s="94" t="s">
        <v>11</v>
      </c>
      <c r="G11258" s="94"/>
      <c r="H11258" s="94"/>
      <c r="I11258" s="94"/>
      <c r="J11258" s="94"/>
      <c r="K11258" s="94"/>
      <c r="L11258" s="94"/>
      <c r="M11258" s="94"/>
      <c r="N11258" s="94"/>
      <c r="O11258" s="9"/>
    </row>
    <row r="11259" spans="2:15">
      <c r="B11259" s="6"/>
      <c r="C11259" s="7" t="s">
        <v>14</v>
      </c>
      <c r="D11259" s="11" t="s">
        <v>15</v>
      </c>
      <c r="E11259" s="8" t="s">
        <v>3</v>
      </c>
      <c r="F11259" s="94" t="s">
        <v>324</v>
      </c>
      <c r="G11259" s="94"/>
      <c r="H11259" s="94"/>
      <c r="I11259" s="94"/>
      <c r="J11259" s="94"/>
      <c r="K11259" s="94"/>
      <c r="L11259" s="94"/>
      <c r="M11259" s="94"/>
      <c r="N11259" s="94"/>
      <c r="O11259" s="9"/>
    </row>
    <row r="11260" spans="2:15">
      <c r="B11260" s="6"/>
      <c r="C11260" s="7" t="s">
        <v>17</v>
      </c>
      <c r="D11260" s="11" t="s">
        <v>18</v>
      </c>
      <c r="E11260" s="8" t="s">
        <v>3</v>
      </c>
      <c r="F11260" s="94" t="s">
        <v>11</v>
      </c>
      <c r="G11260" s="94"/>
      <c r="H11260" s="94"/>
      <c r="I11260" s="94"/>
      <c r="J11260" s="94"/>
      <c r="K11260" s="94"/>
      <c r="L11260" s="94"/>
      <c r="M11260" s="94"/>
      <c r="N11260" s="94"/>
      <c r="O11260" s="9"/>
    </row>
    <row r="11261" spans="2:15">
      <c r="B11261" s="6"/>
      <c r="C11261" s="7" t="s">
        <v>20</v>
      </c>
      <c r="D11261" s="11" t="s">
        <v>21</v>
      </c>
      <c r="E11261" s="8" t="s">
        <v>3</v>
      </c>
      <c r="F11261" s="94" t="s">
        <v>11</v>
      </c>
      <c r="G11261" s="94"/>
      <c r="H11261" s="94"/>
      <c r="I11261" s="94"/>
      <c r="J11261" s="94"/>
      <c r="K11261" s="94"/>
      <c r="L11261" s="94"/>
      <c r="M11261" s="94"/>
      <c r="N11261" s="94"/>
      <c r="O11261" s="9"/>
    </row>
    <row r="11262" spans="2:15">
      <c r="B11262" s="6"/>
      <c r="C11262" s="7" t="s">
        <v>22</v>
      </c>
      <c r="D11262" s="11" t="s">
        <v>23</v>
      </c>
      <c r="E11262" s="8" t="s">
        <v>3</v>
      </c>
      <c r="F11262" s="112" t="s">
        <v>11</v>
      </c>
      <c r="G11262" s="112"/>
      <c r="H11262" s="112"/>
      <c r="I11262" s="94"/>
      <c r="J11262" s="94"/>
      <c r="K11262" s="94"/>
      <c r="L11262" s="94"/>
      <c r="M11262" s="94"/>
      <c r="N11262" s="94"/>
      <c r="O11262" s="9"/>
    </row>
    <row r="11263" spans="2:15">
      <c r="B11263" s="6"/>
      <c r="C11263" s="7" t="s">
        <v>24</v>
      </c>
      <c r="D11263" s="11" t="s">
        <v>25</v>
      </c>
      <c r="E11263" s="8" t="s">
        <v>3</v>
      </c>
      <c r="F11263" s="112" t="s">
        <v>11</v>
      </c>
      <c r="G11263" s="112"/>
      <c r="H11263" s="112"/>
      <c r="I11263" s="94"/>
      <c r="J11263" s="94"/>
      <c r="K11263" s="94"/>
      <c r="L11263" s="94"/>
      <c r="M11263" s="94"/>
      <c r="N11263" s="94"/>
      <c r="O11263" s="9"/>
    </row>
    <row r="11264" spans="2:15">
      <c r="B11264" s="6"/>
      <c r="C11264" s="7"/>
      <c r="D11264" s="11"/>
      <c r="E11264" s="8"/>
      <c r="F11264" s="12"/>
      <c r="G11264" s="12"/>
      <c r="H11264" s="12"/>
      <c r="I11264" s="7"/>
      <c r="J11264" s="7"/>
      <c r="K11264" s="7"/>
      <c r="L11264" s="7"/>
      <c r="M11264" s="7"/>
      <c r="N11264" s="7"/>
      <c r="O11264" s="9"/>
    </row>
    <row r="11265" spans="2:15" ht="83.4" customHeight="1">
      <c r="B11265" s="6" t="s">
        <v>26</v>
      </c>
      <c r="C11265" s="7" t="s">
        <v>27</v>
      </c>
      <c r="D11265" s="7"/>
      <c r="E11265" s="8" t="s">
        <v>3</v>
      </c>
      <c r="F11265" s="89" t="s">
        <v>594</v>
      </c>
      <c r="G11265" s="89"/>
      <c r="H11265" s="89"/>
      <c r="I11265" s="89"/>
      <c r="J11265" s="89"/>
      <c r="K11265" s="89"/>
      <c r="L11265" s="89"/>
      <c r="M11265" s="89"/>
      <c r="N11265" s="89"/>
      <c r="O11265" s="9"/>
    </row>
    <row r="11266" spans="2:15">
      <c r="B11266" s="6"/>
      <c r="C11266" s="7"/>
      <c r="D11266" s="7"/>
      <c r="E11266" s="8"/>
      <c r="F11266" s="13"/>
      <c r="G11266" s="13"/>
      <c r="H11266" s="13"/>
      <c r="I11266" s="13"/>
      <c r="J11266" s="13"/>
      <c r="K11266" s="13"/>
      <c r="L11266" s="13"/>
      <c r="M11266" s="13"/>
      <c r="N11266" s="13"/>
      <c r="O11266" s="9"/>
    </row>
    <row r="11267" spans="2:15">
      <c r="B11267" s="6" t="s">
        <v>28</v>
      </c>
      <c r="C11267" s="7" t="s">
        <v>29</v>
      </c>
      <c r="D11267" s="7"/>
      <c r="E11267" s="8" t="s">
        <v>3</v>
      </c>
      <c r="F11267" s="113"/>
      <c r="G11267" s="113"/>
      <c r="H11267" s="113"/>
      <c r="I11267" s="113"/>
      <c r="J11267" s="113"/>
      <c r="K11267" s="113"/>
      <c r="L11267" s="113"/>
      <c r="M11267" s="113"/>
      <c r="N11267" s="113"/>
      <c r="O11267" s="9"/>
    </row>
    <row r="11268" spans="2:15">
      <c r="B11268" s="6"/>
      <c r="C11268" s="7" t="s">
        <v>9</v>
      </c>
      <c r="D11268" s="11" t="s">
        <v>30</v>
      </c>
      <c r="E11268" s="8" t="s">
        <v>31</v>
      </c>
      <c r="F11268" s="88" t="s">
        <v>264</v>
      </c>
      <c r="G11268" s="88"/>
      <c r="H11268" s="88"/>
      <c r="I11268" s="88"/>
      <c r="J11268" s="88"/>
      <c r="K11268" s="88"/>
      <c r="L11268" s="88"/>
      <c r="M11268" s="88"/>
      <c r="N11268" s="88"/>
      <c r="O11268" s="9"/>
    </row>
    <row r="11269" spans="2:15">
      <c r="B11269" s="6"/>
      <c r="C11269" s="7" t="s">
        <v>12</v>
      </c>
      <c r="D11269" s="11" t="s">
        <v>32</v>
      </c>
      <c r="E11269" s="8" t="s">
        <v>3</v>
      </c>
      <c r="F11269" s="7" t="s">
        <v>33</v>
      </c>
      <c r="G11269" s="7" t="s">
        <v>352</v>
      </c>
      <c r="H11269" s="7"/>
      <c r="I11269" s="7"/>
      <c r="J11269" s="7"/>
      <c r="K11269" s="7"/>
      <c r="L11269" s="7"/>
      <c r="M11269" s="7"/>
      <c r="N11269" s="7"/>
      <c r="O11269" s="9"/>
    </row>
    <row r="11270" spans="2:15">
      <c r="B11270" s="6"/>
      <c r="C11270" s="7"/>
      <c r="D11270" s="11"/>
      <c r="E11270" s="8"/>
      <c r="F11270" s="7" t="s">
        <v>34</v>
      </c>
      <c r="G11270" s="7" t="s">
        <v>353</v>
      </c>
      <c r="H11270" s="7"/>
      <c r="I11270" s="7"/>
      <c r="J11270" s="7"/>
      <c r="K11270" s="7"/>
      <c r="L11270" s="7"/>
      <c r="M11270" s="7"/>
      <c r="N11270" s="7"/>
      <c r="O11270" s="9"/>
    </row>
    <row r="11271" spans="2:15">
      <c r="B11271" s="6"/>
      <c r="C11271" s="7"/>
      <c r="D11271" s="11"/>
      <c r="E11271" s="8"/>
      <c r="F11271" s="7" t="s">
        <v>6</v>
      </c>
      <c r="G11271" s="7" t="s">
        <v>36</v>
      </c>
      <c r="H11271" s="7"/>
      <c r="I11271" s="7"/>
      <c r="J11271" s="7"/>
      <c r="K11271" s="7"/>
      <c r="L11271" s="7"/>
      <c r="M11271" s="7"/>
      <c r="N11271" s="7"/>
      <c r="O11271" s="9"/>
    </row>
    <row r="11272" spans="2:15">
      <c r="B11272" s="6"/>
      <c r="C11272" s="7" t="s">
        <v>14</v>
      </c>
      <c r="D11272" s="11" t="s">
        <v>37</v>
      </c>
      <c r="E11272" s="8" t="s">
        <v>3</v>
      </c>
      <c r="F11272" s="88"/>
      <c r="G11272" s="88"/>
      <c r="H11272" s="88"/>
      <c r="I11272" s="88"/>
      <c r="J11272" s="88"/>
      <c r="K11272" s="88"/>
      <c r="L11272" s="88"/>
      <c r="M11272" s="88"/>
      <c r="N11272" s="88"/>
      <c r="O11272" s="9"/>
    </row>
    <row r="11273" spans="2:15">
      <c r="B11273" s="6"/>
      <c r="C11273" s="7"/>
      <c r="D11273" s="11"/>
      <c r="E11273" s="8"/>
      <c r="F11273" s="13"/>
      <c r="G11273" s="13"/>
      <c r="H11273" s="13"/>
      <c r="I11273" s="13"/>
      <c r="J11273" s="13"/>
      <c r="K11273" s="13"/>
      <c r="L11273" s="13"/>
      <c r="M11273" s="13"/>
      <c r="N11273" s="13"/>
      <c r="O11273" s="9"/>
    </row>
    <row r="11274" spans="2:15">
      <c r="B11274" s="6" t="s">
        <v>38</v>
      </c>
      <c r="C11274" s="7" t="s">
        <v>39</v>
      </c>
      <c r="D11274" s="7"/>
      <c r="E11274" s="11" t="s">
        <v>3</v>
      </c>
      <c r="F11274" s="11"/>
      <c r="G11274" s="11"/>
      <c r="H11274" s="11"/>
      <c r="I11274" s="11"/>
      <c r="J11274" s="11"/>
      <c r="K11274" s="11"/>
      <c r="L11274" s="11"/>
      <c r="M11274" s="11"/>
      <c r="N11274" s="11"/>
      <c r="O11274" s="9"/>
    </row>
    <row r="11275" spans="2:15" ht="46.8">
      <c r="B11275" s="14"/>
      <c r="C11275" s="15" t="s">
        <v>40</v>
      </c>
      <c r="D11275" s="105" t="s">
        <v>41</v>
      </c>
      <c r="E11275" s="106"/>
      <c r="F11275" s="106"/>
      <c r="G11275" s="106"/>
      <c r="H11275" s="106"/>
      <c r="I11275" s="107"/>
      <c r="J11275" s="16" t="s">
        <v>42</v>
      </c>
      <c r="K11275" s="16" t="s">
        <v>43</v>
      </c>
      <c r="L11275" s="16" t="s">
        <v>44</v>
      </c>
      <c r="M11275" s="16" t="s">
        <v>45</v>
      </c>
      <c r="N11275" s="16" t="s">
        <v>46</v>
      </c>
      <c r="O11275" s="5"/>
    </row>
    <row r="11276" spans="2:15" ht="45" customHeight="1">
      <c r="B11276" s="6"/>
      <c r="C11276" s="53">
        <v>1</v>
      </c>
      <c r="D11276" s="114" t="s">
        <v>595</v>
      </c>
      <c r="E11276" s="115"/>
      <c r="F11276" s="116"/>
      <c r="G11276" s="116"/>
      <c r="H11276" s="116"/>
      <c r="I11276" s="117"/>
      <c r="J11276" s="75" t="s">
        <v>583</v>
      </c>
      <c r="K11276" s="78">
        <v>48</v>
      </c>
      <c r="L11276" s="19">
        <v>5</v>
      </c>
      <c r="M11276" s="24">
        <f>K11276*L11276</f>
        <v>240</v>
      </c>
      <c r="N11276" s="21">
        <f>M11276/1250</f>
        <v>0.192</v>
      </c>
      <c r="O11276" s="9"/>
    </row>
    <row r="11277" spans="2:15" ht="45" customHeight="1">
      <c r="B11277" s="6"/>
      <c r="C11277" s="53">
        <v>2</v>
      </c>
      <c r="D11277" s="114" t="s">
        <v>596</v>
      </c>
      <c r="E11277" s="115"/>
      <c r="F11277" s="116"/>
      <c r="G11277" s="116"/>
      <c r="H11277" s="116"/>
      <c r="I11277" s="117"/>
      <c r="J11277" s="75" t="s">
        <v>583</v>
      </c>
      <c r="K11277" s="78">
        <v>35</v>
      </c>
      <c r="L11277" s="19">
        <v>5</v>
      </c>
      <c r="M11277" s="20">
        <f t="shared" ref="M11277:M11283" si="151">K11277*L11277</f>
        <v>175</v>
      </c>
      <c r="N11277" s="21">
        <f t="shared" ref="N11277:N11283" si="152">M11277/1250</f>
        <v>0.14000000000000001</v>
      </c>
      <c r="O11277" s="9"/>
    </row>
    <row r="11278" spans="2:15" ht="45" customHeight="1">
      <c r="B11278" s="6"/>
      <c r="C11278" s="53">
        <v>3</v>
      </c>
      <c r="D11278" s="114" t="s">
        <v>597</v>
      </c>
      <c r="E11278" s="115"/>
      <c r="F11278" s="116"/>
      <c r="G11278" s="116"/>
      <c r="H11278" s="116"/>
      <c r="I11278" s="117"/>
      <c r="J11278" s="75" t="s">
        <v>583</v>
      </c>
      <c r="K11278" s="78">
        <v>60</v>
      </c>
      <c r="L11278" s="19">
        <v>5</v>
      </c>
      <c r="M11278" s="20">
        <f t="shared" si="151"/>
        <v>300</v>
      </c>
      <c r="N11278" s="21">
        <f t="shared" si="152"/>
        <v>0.24</v>
      </c>
      <c r="O11278" s="9"/>
    </row>
    <row r="11279" spans="2:15" ht="45" customHeight="1">
      <c r="B11279" s="6"/>
      <c r="C11279" s="53">
        <v>4</v>
      </c>
      <c r="D11279" s="114" t="s">
        <v>598</v>
      </c>
      <c r="E11279" s="115"/>
      <c r="F11279" s="116"/>
      <c r="G11279" s="116"/>
      <c r="H11279" s="116"/>
      <c r="I11279" s="117"/>
      <c r="J11279" s="75" t="s">
        <v>583</v>
      </c>
      <c r="K11279" s="78">
        <v>48</v>
      </c>
      <c r="L11279" s="19">
        <v>5</v>
      </c>
      <c r="M11279" s="20">
        <f t="shared" si="151"/>
        <v>240</v>
      </c>
      <c r="N11279" s="21">
        <f t="shared" si="152"/>
        <v>0.192</v>
      </c>
      <c r="O11279" s="9"/>
    </row>
    <row r="11280" spans="2:15" ht="45" customHeight="1">
      <c r="B11280" s="6"/>
      <c r="C11280" s="53">
        <v>5</v>
      </c>
      <c r="D11280" s="114" t="s">
        <v>599</v>
      </c>
      <c r="E11280" s="115"/>
      <c r="F11280" s="116"/>
      <c r="G11280" s="116"/>
      <c r="H11280" s="116"/>
      <c r="I11280" s="117"/>
      <c r="J11280" s="75" t="s">
        <v>583</v>
      </c>
      <c r="K11280" s="78">
        <v>48</v>
      </c>
      <c r="L11280" s="19">
        <v>3</v>
      </c>
      <c r="M11280" s="20">
        <f t="shared" si="151"/>
        <v>144</v>
      </c>
      <c r="N11280" s="21">
        <f t="shared" si="152"/>
        <v>0.1152</v>
      </c>
      <c r="O11280" s="9"/>
    </row>
    <row r="11281" spans="2:15" ht="45" customHeight="1">
      <c r="B11281" s="6"/>
      <c r="C11281" s="53">
        <v>6</v>
      </c>
      <c r="D11281" s="114" t="s">
        <v>600</v>
      </c>
      <c r="E11281" s="115"/>
      <c r="F11281" s="116"/>
      <c r="G11281" s="116"/>
      <c r="H11281" s="116"/>
      <c r="I11281" s="117"/>
      <c r="J11281" s="75" t="s">
        <v>583</v>
      </c>
      <c r="K11281" s="78">
        <v>35</v>
      </c>
      <c r="L11281" s="19">
        <v>3</v>
      </c>
      <c r="M11281" s="20">
        <f t="shared" si="151"/>
        <v>105</v>
      </c>
      <c r="N11281" s="21">
        <f t="shared" si="152"/>
        <v>8.4000000000000005E-2</v>
      </c>
      <c r="O11281" s="9"/>
    </row>
    <row r="11282" spans="2:15" ht="45" customHeight="1">
      <c r="B11282" s="6"/>
      <c r="C11282" s="53">
        <v>7</v>
      </c>
      <c r="D11282" s="171" t="s">
        <v>601</v>
      </c>
      <c r="E11282" s="172"/>
      <c r="F11282" s="172"/>
      <c r="G11282" s="172"/>
      <c r="H11282" s="172"/>
      <c r="I11282" s="173"/>
      <c r="J11282" s="75" t="s">
        <v>583</v>
      </c>
      <c r="K11282" s="78">
        <v>35</v>
      </c>
      <c r="L11282" s="19">
        <v>3</v>
      </c>
      <c r="M11282" s="20">
        <f t="shared" si="151"/>
        <v>105</v>
      </c>
      <c r="N11282" s="21">
        <f t="shared" si="152"/>
        <v>8.4000000000000005E-2</v>
      </c>
      <c r="O11282" s="9"/>
    </row>
    <row r="11283" spans="2:15" ht="45" customHeight="1">
      <c r="B11283" s="6"/>
      <c r="C11283" s="53">
        <v>8</v>
      </c>
      <c r="D11283" s="134" t="s">
        <v>602</v>
      </c>
      <c r="E11283" s="135"/>
      <c r="F11283" s="135"/>
      <c r="G11283" s="135"/>
      <c r="H11283" s="135"/>
      <c r="I11283" s="136"/>
      <c r="J11283" s="75" t="s">
        <v>583</v>
      </c>
      <c r="K11283" s="78">
        <v>35</v>
      </c>
      <c r="L11283" s="19">
        <v>3</v>
      </c>
      <c r="M11283" s="20">
        <f t="shared" si="151"/>
        <v>105</v>
      </c>
      <c r="N11283" s="21">
        <f t="shared" si="152"/>
        <v>8.4000000000000005E-2</v>
      </c>
      <c r="O11283" s="9"/>
    </row>
    <row r="11284" spans="2:15" ht="45" customHeight="1">
      <c r="B11284" s="6"/>
      <c r="C11284" s="53">
        <v>9</v>
      </c>
      <c r="D11284" s="134" t="s">
        <v>603</v>
      </c>
      <c r="E11284" s="135"/>
      <c r="F11284" s="135"/>
      <c r="G11284" s="135"/>
      <c r="H11284" s="135"/>
      <c r="I11284" s="136"/>
      <c r="J11284" s="75" t="s">
        <v>583</v>
      </c>
      <c r="K11284" s="78">
        <v>35</v>
      </c>
      <c r="L11284" s="19">
        <v>3</v>
      </c>
      <c r="M11284" s="20">
        <f t="shared" ref="M11284:M11286" si="153">K11284*L11284</f>
        <v>105</v>
      </c>
      <c r="N11284" s="21">
        <f t="shared" ref="N11284:N11286" si="154">M11284/1250</f>
        <v>8.4000000000000005E-2</v>
      </c>
      <c r="O11284" s="9"/>
    </row>
    <row r="11285" spans="2:15" ht="49.2" customHeight="1">
      <c r="B11285" s="6"/>
      <c r="C11285" s="53">
        <v>10</v>
      </c>
      <c r="D11285" s="134" t="s">
        <v>604</v>
      </c>
      <c r="E11285" s="135"/>
      <c r="F11285" s="135"/>
      <c r="G11285" s="135"/>
      <c r="H11285" s="135"/>
      <c r="I11285" s="136"/>
      <c r="J11285" s="75" t="s">
        <v>583</v>
      </c>
      <c r="K11285" s="78">
        <v>35</v>
      </c>
      <c r="L11285" s="19">
        <v>3</v>
      </c>
      <c r="M11285" s="20">
        <f t="shared" si="153"/>
        <v>105</v>
      </c>
      <c r="N11285" s="21">
        <f t="shared" si="154"/>
        <v>8.4000000000000005E-2</v>
      </c>
      <c r="O11285" s="9"/>
    </row>
    <row r="11286" spans="2:15" ht="45" customHeight="1">
      <c r="B11286" s="6"/>
      <c r="C11286" s="53">
        <v>11</v>
      </c>
      <c r="D11286" s="134" t="s">
        <v>605</v>
      </c>
      <c r="E11286" s="135"/>
      <c r="F11286" s="135"/>
      <c r="G11286" s="135"/>
      <c r="H11286" s="135"/>
      <c r="I11286" s="136"/>
      <c r="J11286" s="75" t="s">
        <v>583</v>
      </c>
      <c r="K11286" s="78">
        <v>35</v>
      </c>
      <c r="L11286" s="19">
        <v>3</v>
      </c>
      <c r="M11286" s="20">
        <f t="shared" si="153"/>
        <v>105</v>
      </c>
      <c r="N11286" s="21">
        <f t="shared" si="154"/>
        <v>8.4000000000000005E-2</v>
      </c>
      <c r="O11286" s="9"/>
    </row>
    <row r="11287" spans="2:15">
      <c r="B11287" s="14"/>
      <c r="C11287" s="118" t="s">
        <v>48</v>
      </c>
      <c r="D11287" s="119"/>
      <c r="E11287" s="119"/>
      <c r="F11287" s="119"/>
      <c r="G11287" s="119"/>
      <c r="H11287" s="119"/>
      <c r="I11287" s="119"/>
      <c r="J11287" s="119"/>
      <c r="K11287" s="119"/>
      <c r="L11287" s="119"/>
      <c r="M11287" s="25">
        <f>SUM(M11276:M11286)</f>
        <v>1729</v>
      </c>
      <c r="N11287" s="26">
        <f>SUM(N11276:N11286)</f>
        <v>1.3832000000000002</v>
      </c>
      <c r="O11287" s="5"/>
    </row>
    <row r="11288" spans="2:15">
      <c r="B11288" s="14"/>
      <c r="C11288" s="118" t="s">
        <v>49</v>
      </c>
      <c r="D11288" s="119"/>
      <c r="E11288" s="119"/>
      <c r="F11288" s="119"/>
      <c r="G11288" s="119"/>
      <c r="H11288" s="119"/>
      <c r="I11288" s="119"/>
      <c r="J11288" s="119"/>
      <c r="K11288" s="119"/>
      <c r="L11288" s="119"/>
      <c r="M11288" s="119"/>
      <c r="N11288" s="27" t="str">
        <f>ROUND(N11287,0)&amp;" Orang"</f>
        <v>1 Orang</v>
      </c>
      <c r="O11288" s="5"/>
    </row>
    <row r="11289" spans="2:15">
      <c r="B11289" s="14"/>
      <c r="C11289" s="4"/>
      <c r="D11289" s="4"/>
      <c r="E11289" s="4"/>
      <c r="F11289" s="4"/>
      <c r="G11289" s="4"/>
      <c r="H11289" s="4"/>
      <c r="I11289" s="4"/>
      <c r="J11289" s="4"/>
      <c r="K11289" s="4"/>
      <c r="L11289" s="4"/>
      <c r="M11289" s="4"/>
      <c r="N11289" s="4"/>
      <c r="O11289" s="5"/>
    </row>
    <row r="11290" spans="2:15">
      <c r="B11290" s="6" t="s">
        <v>50</v>
      </c>
      <c r="C11290" s="7" t="s">
        <v>51</v>
      </c>
      <c r="D11290" s="7"/>
      <c r="E11290" s="8" t="s">
        <v>3</v>
      </c>
      <c r="F11290" s="88"/>
      <c r="G11290" s="88"/>
      <c r="H11290" s="88"/>
      <c r="I11290" s="88"/>
      <c r="J11290" s="88"/>
      <c r="K11290" s="88"/>
      <c r="L11290" s="88"/>
      <c r="M11290" s="88"/>
      <c r="N11290" s="88"/>
      <c r="O11290" s="9"/>
    </row>
    <row r="11291" spans="2:15">
      <c r="B11291" s="6"/>
      <c r="C11291" s="28">
        <v>1</v>
      </c>
      <c r="D11291" s="88" t="s">
        <v>363</v>
      </c>
      <c r="E11291" s="110"/>
      <c r="F11291" s="110"/>
      <c r="G11291" s="110"/>
      <c r="H11291" s="110"/>
      <c r="I11291" s="110"/>
      <c r="J11291" s="110"/>
      <c r="K11291" s="110"/>
      <c r="L11291" s="110"/>
      <c r="M11291" s="110"/>
      <c r="N11291" s="110"/>
      <c r="O11291" s="9"/>
    </row>
    <row r="11292" spans="2:15">
      <c r="B11292" s="6"/>
      <c r="C11292" s="28">
        <v>2</v>
      </c>
      <c r="D11292" s="88" t="s">
        <v>364</v>
      </c>
      <c r="E11292" s="111"/>
      <c r="F11292" s="111"/>
      <c r="G11292" s="111"/>
      <c r="H11292" s="111"/>
      <c r="I11292" s="111"/>
      <c r="J11292" s="111"/>
      <c r="K11292" s="111"/>
      <c r="L11292" s="111"/>
      <c r="M11292" s="111"/>
      <c r="N11292" s="111"/>
      <c r="O11292" s="9"/>
    </row>
    <row r="11293" spans="2:15">
      <c r="B11293" s="6"/>
      <c r="C11293" s="28">
        <v>3</v>
      </c>
      <c r="D11293" s="88" t="s">
        <v>365</v>
      </c>
      <c r="E11293" s="111"/>
      <c r="F11293" s="111"/>
      <c r="G11293" s="111"/>
      <c r="H11293" s="111"/>
      <c r="I11293" s="111"/>
      <c r="J11293" s="111"/>
      <c r="K11293" s="111"/>
      <c r="L11293" s="111"/>
      <c r="M11293" s="111"/>
      <c r="N11293" s="111"/>
      <c r="O11293" s="9"/>
    </row>
    <row r="11294" spans="2:15">
      <c r="B11294" s="6"/>
      <c r="C11294" s="28">
        <v>4</v>
      </c>
      <c r="D11294" s="88" t="s">
        <v>366</v>
      </c>
      <c r="E11294" s="111"/>
      <c r="F11294" s="111"/>
      <c r="G11294" s="111"/>
      <c r="H11294" s="111"/>
      <c r="I11294" s="111"/>
      <c r="J11294" s="111"/>
      <c r="K11294" s="111"/>
      <c r="L11294" s="111"/>
      <c r="M11294" s="111"/>
      <c r="N11294" s="111"/>
      <c r="O11294" s="9"/>
    </row>
    <row r="11295" spans="2:15">
      <c r="B11295" s="6"/>
      <c r="C11295" s="28">
        <v>5</v>
      </c>
      <c r="D11295" s="88" t="s">
        <v>367</v>
      </c>
      <c r="E11295" s="111"/>
      <c r="F11295" s="111"/>
      <c r="G11295" s="111"/>
      <c r="H11295" s="111"/>
      <c r="I11295" s="111"/>
      <c r="J11295" s="111"/>
      <c r="K11295" s="111"/>
      <c r="L11295" s="111"/>
      <c r="M11295" s="111"/>
      <c r="N11295" s="111"/>
      <c r="O11295" s="9"/>
    </row>
    <row r="11296" spans="2:15">
      <c r="B11296" s="6"/>
      <c r="C11296" s="28">
        <v>6</v>
      </c>
      <c r="D11296" s="88" t="s">
        <v>368</v>
      </c>
      <c r="E11296" s="111"/>
      <c r="F11296" s="111"/>
      <c r="G11296" s="111"/>
      <c r="H11296" s="111"/>
      <c r="I11296" s="111"/>
      <c r="J11296" s="111"/>
      <c r="K11296" s="111"/>
      <c r="L11296" s="111"/>
      <c r="M11296" s="111"/>
      <c r="N11296" s="111"/>
      <c r="O11296" s="9"/>
    </row>
    <row r="11297" spans="2:15">
      <c r="B11297" s="6"/>
      <c r="C11297" s="28">
        <v>7</v>
      </c>
      <c r="D11297" s="88" t="s">
        <v>369</v>
      </c>
      <c r="E11297" s="111"/>
      <c r="F11297" s="111"/>
      <c r="G11297" s="111"/>
      <c r="H11297" s="111"/>
      <c r="I11297" s="111"/>
      <c r="J11297" s="111"/>
      <c r="K11297" s="111"/>
      <c r="L11297" s="111"/>
      <c r="M11297" s="111"/>
      <c r="N11297" s="111"/>
      <c r="O11297" s="9"/>
    </row>
    <row r="11298" spans="2:15">
      <c r="B11298" s="14"/>
      <c r="C11298" s="4"/>
      <c r="D11298" s="11"/>
      <c r="E11298" s="11"/>
      <c r="F11298" s="11"/>
      <c r="G11298" s="11"/>
      <c r="H11298" s="11"/>
      <c r="I11298" s="11"/>
      <c r="J11298" s="11"/>
      <c r="K11298" s="11"/>
      <c r="L11298" s="11"/>
      <c r="M11298" s="11"/>
      <c r="N11298" s="11"/>
      <c r="O11298" s="5"/>
    </row>
    <row r="11299" spans="2:15">
      <c r="B11299" s="6" t="s">
        <v>58</v>
      </c>
      <c r="C11299" s="7" t="s">
        <v>59</v>
      </c>
      <c r="D11299" s="7"/>
      <c r="E11299" s="11" t="s">
        <v>3</v>
      </c>
      <c r="F11299" s="11"/>
      <c r="G11299" s="11"/>
      <c r="H11299" s="11"/>
      <c r="I11299" s="11"/>
      <c r="J11299" s="11"/>
      <c r="K11299" s="11"/>
      <c r="L11299" s="11"/>
      <c r="M11299" s="11"/>
      <c r="N11299" s="11"/>
      <c r="O11299" s="9"/>
    </row>
    <row r="11300" spans="2:15">
      <c r="B11300" s="14"/>
      <c r="C11300" s="15" t="s">
        <v>40</v>
      </c>
      <c r="D11300" s="105" t="s">
        <v>59</v>
      </c>
      <c r="E11300" s="106"/>
      <c r="F11300" s="106"/>
      <c r="G11300" s="106"/>
      <c r="H11300" s="106"/>
      <c r="I11300" s="107"/>
      <c r="J11300" s="105" t="s">
        <v>60</v>
      </c>
      <c r="K11300" s="108"/>
      <c r="L11300" s="108"/>
      <c r="M11300" s="108"/>
      <c r="N11300" s="109"/>
      <c r="O11300" s="5"/>
    </row>
    <row r="11301" spans="2:15">
      <c r="B11301" s="3"/>
      <c r="C11301" s="29">
        <v>1</v>
      </c>
      <c r="D11301" s="98" t="s">
        <v>61</v>
      </c>
      <c r="E11301" s="99"/>
      <c r="F11301" s="99"/>
      <c r="G11301" s="99"/>
      <c r="H11301" s="99"/>
      <c r="I11301" s="100"/>
      <c r="J11301" s="98" t="s">
        <v>62</v>
      </c>
      <c r="K11301" s="99"/>
      <c r="L11301" s="99"/>
      <c r="M11301" s="99"/>
      <c r="N11301" s="100"/>
      <c r="O11301" s="5"/>
    </row>
    <row r="11302" spans="2:15">
      <c r="B11302" s="3"/>
      <c r="C11302" s="29">
        <v>2</v>
      </c>
      <c r="D11302" s="98" t="s">
        <v>63</v>
      </c>
      <c r="E11302" s="99"/>
      <c r="F11302" s="99"/>
      <c r="G11302" s="99"/>
      <c r="H11302" s="99"/>
      <c r="I11302" s="100"/>
      <c r="J11302" s="98" t="s">
        <v>64</v>
      </c>
      <c r="K11302" s="99"/>
      <c r="L11302" s="99"/>
      <c r="M11302" s="99"/>
      <c r="N11302" s="100"/>
      <c r="O11302" s="5"/>
    </row>
    <row r="11303" spans="2:15">
      <c r="B11303" s="3"/>
      <c r="C11303" s="29">
        <v>3</v>
      </c>
      <c r="D11303" s="98" t="s">
        <v>65</v>
      </c>
      <c r="E11303" s="99"/>
      <c r="F11303" s="99"/>
      <c r="G11303" s="99"/>
      <c r="H11303" s="99"/>
      <c r="I11303" s="100"/>
      <c r="J11303" s="98" t="s">
        <v>66</v>
      </c>
      <c r="K11303" s="99"/>
      <c r="L11303" s="99"/>
      <c r="M11303" s="99"/>
      <c r="N11303" s="100"/>
      <c r="O11303" s="5"/>
    </row>
    <row r="11304" spans="2:15">
      <c r="B11304" s="3"/>
      <c r="C11304" s="29">
        <v>4</v>
      </c>
      <c r="D11304" s="98" t="s">
        <v>67</v>
      </c>
      <c r="E11304" s="99"/>
      <c r="F11304" s="99"/>
      <c r="G11304" s="99"/>
      <c r="H11304" s="99"/>
      <c r="I11304" s="100"/>
      <c r="J11304" s="98" t="s">
        <v>68</v>
      </c>
      <c r="K11304" s="99"/>
      <c r="L11304" s="99"/>
      <c r="M11304" s="99"/>
      <c r="N11304" s="100"/>
      <c r="O11304" s="5"/>
    </row>
    <row r="11305" spans="2:15">
      <c r="B11305" s="3"/>
      <c r="C11305" s="29">
        <v>5</v>
      </c>
      <c r="D11305" s="98" t="s">
        <v>69</v>
      </c>
      <c r="E11305" s="99"/>
      <c r="F11305" s="99"/>
      <c r="G11305" s="99"/>
      <c r="H11305" s="99"/>
      <c r="I11305" s="100"/>
      <c r="J11305" s="98" t="s">
        <v>70</v>
      </c>
      <c r="K11305" s="99"/>
      <c r="L11305" s="99"/>
      <c r="M11305" s="99"/>
      <c r="N11305" s="100"/>
      <c r="O11305" s="5"/>
    </row>
    <row r="11306" spans="2:15">
      <c r="B11306" s="3"/>
      <c r="C11306" s="4"/>
      <c r="D11306" s="4"/>
      <c r="E11306" s="4"/>
      <c r="F11306" s="30"/>
      <c r="G11306" s="30"/>
      <c r="H11306" s="30"/>
      <c r="I11306" s="30"/>
      <c r="J11306" s="30"/>
      <c r="K11306" s="30"/>
      <c r="L11306" s="30"/>
      <c r="M11306" s="30"/>
      <c r="N11306" s="30"/>
      <c r="O11306" s="5"/>
    </row>
    <row r="11307" spans="2:15">
      <c r="B11307" s="6" t="s">
        <v>71</v>
      </c>
      <c r="C11307" s="7" t="s">
        <v>72</v>
      </c>
      <c r="D11307" s="11"/>
      <c r="E11307" s="11" t="s">
        <v>3</v>
      </c>
      <c r="F11307" s="11"/>
      <c r="G11307" s="11"/>
      <c r="H11307" s="11"/>
      <c r="I11307" s="11"/>
      <c r="J11307" s="11"/>
      <c r="K11307" s="11"/>
      <c r="L11307" s="11"/>
      <c r="M11307" s="11"/>
      <c r="N11307" s="11"/>
      <c r="O11307" s="9"/>
    </row>
    <row r="11308" spans="2:15">
      <c r="B11308" s="14"/>
      <c r="C11308" s="15" t="s">
        <v>40</v>
      </c>
      <c r="D11308" s="105" t="s">
        <v>72</v>
      </c>
      <c r="E11308" s="106"/>
      <c r="F11308" s="106"/>
      <c r="G11308" s="106"/>
      <c r="H11308" s="106"/>
      <c r="I11308" s="107"/>
      <c r="J11308" s="105" t="s">
        <v>60</v>
      </c>
      <c r="K11308" s="108"/>
      <c r="L11308" s="108"/>
      <c r="M11308" s="108"/>
      <c r="N11308" s="109"/>
      <c r="O11308" s="5"/>
    </row>
    <row r="11309" spans="2:15">
      <c r="B11309" s="3"/>
      <c r="C11309" s="29">
        <v>1</v>
      </c>
      <c r="D11309" s="98" t="s">
        <v>61</v>
      </c>
      <c r="E11309" s="99"/>
      <c r="F11309" s="99"/>
      <c r="G11309" s="99"/>
      <c r="H11309" s="99"/>
      <c r="I11309" s="100"/>
      <c r="J11309" s="98" t="s">
        <v>62</v>
      </c>
      <c r="K11309" s="99"/>
      <c r="L11309" s="99"/>
      <c r="M11309" s="99"/>
      <c r="N11309" s="100"/>
      <c r="O11309" s="5"/>
    </row>
    <row r="11310" spans="2:15">
      <c r="B11310" s="3"/>
      <c r="C11310" s="29">
        <v>2</v>
      </c>
      <c r="D11310" s="98" t="s">
        <v>65</v>
      </c>
      <c r="E11310" s="99"/>
      <c r="F11310" s="99"/>
      <c r="G11310" s="99"/>
      <c r="H11310" s="99"/>
      <c r="I11310" s="100"/>
      <c r="J11310" s="98" t="s">
        <v>66</v>
      </c>
      <c r="K11310" s="99"/>
      <c r="L11310" s="99"/>
      <c r="M11310" s="99"/>
      <c r="N11310" s="100"/>
      <c r="O11310" s="5"/>
    </row>
    <row r="11311" spans="2:15">
      <c r="B11311" s="3"/>
      <c r="C11311" s="29">
        <v>3</v>
      </c>
      <c r="D11311" s="98" t="s">
        <v>73</v>
      </c>
      <c r="E11311" s="99"/>
      <c r="F11311" s="99"/>
      <c r="G11311" s="99"/>
      <c r="H11311" s="99"/>
      <c r="I11311" s="100"/>
      <c r="J11311" s="98" t="s">
        <v>66</v>
      </c>
      <c r="K11311" s="99"/>
      <c r="L11311" s="99"/>
      <c r="M11311" s="99"/>
      <c r="N11311" s="100"/>
      <c r="O11311" s="5"/>
    </row>
    <row r="11312" spans="2:15">
      <c r="B11312" s="3"/>
      <c r="C11312" s="29">
        <v>4</v>
      </c>
      <c r="D11312" s="98" t="s">
        <v>74</v>
      </c>
      <c r="E11312" s="99"/>
      <c r="F11312" s="99"/>
      <c r="G11312" s="99"/>
      <c r="H11312" s="99"/>
      <c r="I11312" s="100"/>
      <c r="J11312" s="98" t="s">
        <v>75</v>
      </c>
      <c r="K11312" s="99"/>
      <c r="L11312" s="99"/>
      <c r="M11312" s="99"/>
      <c r="N11312" s="100"/>
      <c r="O11312" s="5"/>
    </row>
    <row r="11313" spans="2:15">
      <c r="B11313" s="3"/>
      <c r="C11313" s="29">
        <v>5</v>
      </c>
      <c r="D11313" s="98" t="s">
        <v>76</v>
      </c>
      <c r="E11313" s="99"/>
      <c r="F11313" s="99"/>
      <c r="G11313" s="99"/>
      <c r="H11313" s="99"/>
      <c r="I11313" s="100"/>
      <c r="J11313" s="98" t="s">
        <v>77</v>
      </c>
      <c r="K11313" s="99"/>
      <c r="L11313" s="99"/>
      <c r="M11313" s="99"/>
      <c r="N11313" s="100"/>
      <c r="O11313" s="5"/>
    </row>
    <row r="11314" spans="2:15">
      <c r="B11314" s="3"/>
      <c r="C11314" s="4"/>
      <c r="D11314" s="4"/>
      <c r="E11314" s="4"/>
      <c r="F11314" s="4"/>
      <c r="G11314" s="4"/>
      <c r="H11314" s="4"/>
      <c r="I11314" s="4"/>
      <c r="J11314" s="4"/>
      <c r="K11314" s="4"/>
      <c r="L11314" s="4"/>
      <c r="M11314" s="4"/>
      <c r="N11314" s="4"/>
      <c r="O11314" s="5"/>
    </row>
    <row r="11315" spans="2:15">
      <c r="B11315" s="6" t="s">
        <v>78</v>
      </c>
      <c r="C11315" s="7" t="s">
        <v>79</v>
      </c>
      <c r="D11315" s="7"/>
      <c r="E11315" s="8" t="s">
        <v>3</v>
      </c>
      <c r="F11315" s="11"/>
      <c r="G11315" s="11"/>
      <c r="H11315" s="11"/>
      <c r="I11315" s="11"/>
      <c r="J11315" s="11"/>
      <c r="K11315" s="11"/>
      <c r="L11315" s="11"/>
      <c r="M11315" s="11"/>
      <c r="N11315" s="11"/>
      <c r="O11315" s="9"/>
    </row>
    <row r="11316" spans="2:15">
      <c r="B11316" s="14"/>
      <c r="C11316" s="31" t="s">
        <v>40</v>
      </c>
      <c r="D11316" s="102" t="s">
        <v>80</v>
      </c>
      <c r="E11316" s="103"/>
      <c r="F11316" s="103"/>
      <c r="G11316" s="103"/>
      <c r="H11316" s="103"/>
      <c r="I11316" s="103"/>
      <c r="J11316" s="103"/>
      <c r="K11316" s="103"/>
      <c r="L11316" s="103"/>
      <c r="M11316" s="103"/>
      <c r="N11316" s="104"/>
      <c r="O11316" s="5"/>
    </row>
    <row r="11317" spans="2:15">
      <c r="B11317" s="6"/>
      <c r="C11317" s="29">
        <v>1</v>
      </c>
      <c r="D11317" s="98" t="s">
        <v>81</v>
      </c>
      <c r="E11317" s="99"/>
      <c r="F11317" s="99"/>
      <c r="G11317" s="99"/>
      <c r="H11317" s="99"/>
      <c r="I11317" s="99"/>
      <c r="J11317" s="99"/>
      <c r="K11317" s="99"/>
      <c r="L11317" s="99"/>
      <c r="M11317" s="99"/>
      <c r="N11317" s="100"/>
      <c r="O11317" s="9"/>
    </row>
    <row r="11318" spans="2:15">
      <c r="B11318" s="6"/>
      <c r="C11318" s="29">
        <v>2</v>
      </c>
      <c r="D11318" s="98" t="s">
        <v>82</v>
      </c>
      <c r="E11318" s="99"/>
      <c r="F11318" s="99"/>
      <c r="G11318" s="99"/>
      <c r="H11318" s="99"/>
      <c r="I11318" s="99"/>
      <c r="J11318" s="99"/>
      <c r="K11318" s="99"/>
      <c r="L11318" s="99"/>
      <c r="M11318" s="99"/>
      <c r="N11318" s="100"/>
      <c r="O11318" s="9"/>
    </row>
    <row r="11319" spans="2:15">
      <c r="B11319" s="32"/>
      <c r="C11319" s="29">
        <v>3</v>
      </c>
      <c r="D11319" s="98" t="s">
        <v>83</v>
      </c>
      <c r="E11319" s="99"/>
      <c r="F11319" s="99"/>
      <c r="G11319" s="99"/>
      <c r="H11319" s="99"/>
      <c r="I11319" s="99"/>
      <c r="J11319" s="99"/>
      <c r="K11319" s="99"/>
      <c r="L11319" s="99"/>
      <c r="M11319" s="99"/>
      <c r="N11319" s="100"/>
      <c r="O11319" s="33"/>
    </row>
    <row r="11320" spans="2:15">
      <c r="B11320" s="32"/>
      <c r="C11320" s="29">
        <v>4</v>
      </c>
      <c r="D11320" s="98" t="s">
        <v>84</v>
      </c>
      <c r="E11320" s="99"/>
      <c r="F11320" s="99"/>
      <c r="G11320" s="99"/>
      <c r="H11320" s="99"/>
      <c r="I11320" s="99"/>
      <c r="J11320" s="99"/>
      <c r="K11320" s="99"/>
      <c r="L11320" s="99"/>
      <c r="M11320" s="99"/>
      <c r="N11320" s="100"/>
      <c r="O11320" s="33"/>
    </row>
    <row r="11321" spans="2:15">
      <c r="B11321" s="32"/>
      <c r="C11321" s="29">
        <v>5</v>
      </c>
      <c r="D11321" s="98" t="s">
        <v>85</v>
      </c>
      <c r="E11321" s="99"/>
      <c r="F11321" s="99"/>
      <c r="G11321" s="99"/>
      <c r="H11321" s="99"/>
      <c r="I11321" s="99"/>
      <c r="J11321" s="99"/>
      <c r="K11321" s="99"/>
      <c r="L11321" s="99"/>
      <c r="M11321" s="99"/>
      <c r="N11321" s="100"/>
      <c r="O11321" s="9"/>
    </row>
    <row r="11322" spans="2:15">
      <c r="B11322" s="3"/>
      <c r="C11322" s="4"/>
      <c r="D11322" s="4"/>
      <c r="E11322" s="34"/>
      <c r="F11322" s="101"/>
      <c r="G11322" s="101"/>
      <c r="H11322" s="101"/>
      <c r="I11322" s="101"/>
      <c r="J11322" s="101"/>
      <c r="K11322" s="101"/>
      <c r="L11322" s="101"/>
      <c r="M11322" s="101"/>
      <c r="N11322" s="101"/>
      <c r="O11322" s="5"/>
    </row>
    <row r="11323" spans="2:15">
      <c r="B11323" s="6" t="s">
        <v>86</v>
      </c>
      <c r="C11323" s="7" t="s">
        <v>87</v>
      </c>
      <c r="D11323" s="7"/>
      <c r="E11323" s="8" t="s">
        <v>3</v>
      </c>
      <c r="F11323" s="11"/>
      <c r="G11323" s="11"/>
      <c r="H11323" s="11"/>
      <c r="I11323" s="11"/>
      <c r="J11323" s="11"/>
      <c r="K11323" s="11"/>
      <c r="L11323" s="11"/>
      <c r="M11323" s="11"/>
      <c r="N11323" s="11"/>
      <c r="O11323" s="9"/>
    </row>
    <row r="11324" spans="2:15">
      <c r="B11324" s="14"/>
      <c r="C11324" s="31" t="s">
        <v>40</v>
      </c>
      <c r="D11324" s="102" t="s">
        <v>80</v>
      </c>
      <c r="E11324" s="103"/>
      <c r="F11324" s="103"/>
      <c r="G11324" s="103"/>
      <c r="H11324" s="103"/>
      <c r="I11324" s="103"/>
      <c r="J11324" s="103"/>
      <c r="K11324" s="103"/>
      <c r="L11324" s="103"/>
      <c r="M11324" s="103"/>
      <c r="N11324" s="104"/>
      <c r="O11324" s="5"/>
    </row>
    <row r="11325" spans="2:15">
      <c r="B11325" s="6"/>
      <c r="C11325" s="29">
        <v>1</v>
      </c>
      <c r="D11325" s="98" t="s">
        <v>88</v>
      </c>
      <c r="E11325" s="99"/>
      <c r="F11325" s="99"/>
      <c r="G11325" s="99"/>
      <c r="H11325" s="99"/>
      <c r="I11325" s="99"/>
      <c r="J11325" s="99"/>
      <c r="K11325" s="99"/>
      <c r="L11325" s="99"/>
      <c r="M11325" s="99"/>
      <c r="N11325" s="100"/>
      <c r="O11325" s="9"/>
    </row>
    <row r="11326" spans="2:15">
      <c r="B11326" s="6"/>
      <c r="C11326" s="29">
        <v>2</v>
      </c>
      <c r="D11326" s="98" t="s">
        <v>89</v>
      </c>
      <c r="E11326" s="99"/>
      <c r="F11326" s="99"/>
      <c r="G11326" s="99"/>
      <c r="H11326" s="99"/>
      <c r="I11326" s="99"/>
      <c r="J11326" s="99"/>
      <c r="K11326" s="99"/>
      <c r="L11326" s="99"/>
      <c r="M11326" s="99"/>
      <c r="N11326" s="100"/>
      <c r="O11326" s="9"/>
    </row>
    <row r="11327" spans="2:15">
      <c r="B11327" s="32"/>
      <c r="C11327" s="29">
        <v>3</v>
      </c>
      <c r="D11327" s="98" t="s">
        <v>90</v>
      </c>
      <c r="E11327" s="99"/>
      <c r="F11327" s="99"/>
      <c r="G11327" s="99"/>
      <c r="H11327" s="99"/>
      <c r="I11327" s="99"/>
      <c r="J11327" s="99"/>
      <c r="K11327" s="99"/>
      <c r="L11327" s="99"/>
      <c r="M11327" s="99"/>
      <c r="N11327" s="100"/>
      <c r="O11327" s="33"/>
    </row>
    <row r="11328" spans="2:15">
      <c r="B11328" s="32"/>
      <c r="C11328" s="29">
        <v>4</v>
      </c>
      <c r="D11328" s="98" t="s">
        <v>91</v>
      </c>
      <c r="E11328" s="99"/>
      <c r="F11328" s="99"/>
      <c r="G11328" s="99"/>
      <c r="H11328" s="99"/>
      <c r="I11328" s="99"/>
      <c r="J11328" s="99"/>
      <c r="K11328" s="99"/>
      <c r="L11328" s="99"/>
      <c r="M11328" s="99"/>
      <c r="N11328" s="100"/>
      <c r="O11328" s="33"/>
    </row>
    <row r="11329" spans="2:15">
      <c r="B11329" s="32"/>
      <c r="C11329" s="29">
        <v>5</v>
      </c>
      <c r="D11329" s="98" t="s">
        <v>92</v>
      </c>
      <c r="E11329" s="99"/>
      <c r="F11329" s="99"/>
      <c r="G11329" s="99"/>
      <c r="H11329" s="99"/>
      <c r="I11329" s="99"/>
      <c r="J11329" s="99"/>
      <c r="K11329" s="99"/>
      <c r="L11329" s="99"/>
      <c r="M11329" s="99"/>
      <c r="N11329" s="100"/>
      <c r="O11329" s="9"/>
    </row>
    <row r="11330" spans="2:15">
      <c r="B11330" s="32"/>
      <c r="C11330" s="28"/>
      <c r="D11330" s="13"/>
      <c r="E11330" s="35"/>
      <c r="F11330" s="35"/>
      <c r="G11330" s="35"/>
      <c r="H11330" s="35"/>
      <c r="I11330" s="35"/>
      <c r="J11330" s="35"/>
      <c r="K11330" s="35"/>
      <c r="L11330" s="35"/>
      <c r="M11330" s="35"/>
      <c r="N11330" s="35"/>
      <c r="O11330" s="9"/>
    </row>
    <row r="11331" spans="2:15">
      <c r="B11331" s="6" t="s">
        <v>93</v>
      </c>
      <c r="C11331" s="7" t="s">
        <v>94</v>
      </c>
      <c r="D11331" s="7"/>
      <c r="E11331" s="8" t="s">
        <v>3</v>
      </c>
      <c r="F11331" s="11"/>
      <c r="G11331" s="11"/>
      <c r="H11331" s="11"/>
      <c r="I11331" s="11"/>
      <c r="J11331" s="11"/>
      <c r="K11331" s="11"/>
      <c r="L11331" s="11"/>
      <c r="M11331" s="11"/>
      <c r="N11331" s="11"/>
      <c r="O11331" s="9"/>
    </row>
    <row r="11332" spans="2:15">
      <c r="B11332" s="14"/>
      <c r="C11332" s="31" t="s">
        <v>40</v>
      </c>
      <c r="D11332" s="95" t="s">
        <v>95</v>
      </c>
      <c r="E11332" s="96"/>
      <c r="F11332" s="96"/>
      <c r="G11332" s="96"/>
      <c r="H11332" s="97"/>
      <c r="I11332" s="95" t="s">
        <v>96</v>
      </c>
      <c r="J11332" s="96"/>
      <c r="K11332" s="97"/>
      <c r="L11332" s="95" t="s">
        <v>97</v>
      </c>
      <c r="M11332" s="96"/>
      <c r="N11332" s="97"/>
      <c r="O11332" s="5"/>
    </row>
    <row r="11333" spans="2:15">
      <c r="B11333" s="14"/>
      <c r="C11333" s="29">
        <v>1</v>
      </c>
      <c r="D11333" s="91" t="s">
        <v>16</v>
      </c>
      <c r="E11333" s="92"/>
      <c r="F11333" s="92"/>
      <c r="G11333" s="92"/>
      <c r="H11333" s="93"/>
      <c r="I11333" s="91" t="s">
        <v>99</v>
      </c>
      <c r="J11333" s="92"/>
      <c r="K11333" s="93"/>
      <c r="L11333" s="91" t="s">
        <v>100</v>
      </c>
      <c r="M11333" s="92"/>
      <c r="N11333" s="93"/>
      <c r="O11333" s="5"/>
    </row>
    <row r="11334" spans="2:15">
      <c r="B11334" s="14"/>
      <c r="C11334" s="29">
        <v>2</v>
      </c>
      <c r="D11334" s="91" t="s">
        <v>436</v>
      </c>
      <c r="E11334" s="92"/>
      <c r="F11334" s="92"/>
      <c r="G11334" s="92"/>
      <c r="H11334" s="93"/>
      <c r="I11334" s="91" t="s">
        <v>99</v>
      </c>
      <c r="J11334" s="92"/>
      <c r="K11334" s="93"/>
      <c r="L11334" s="91" t="s">
        <v>100</v>
      </c>
      <c r="M11334" s="92"/>
      <c r="N11334" s="93"/>
      <c r="O11334" s="5"/>
    </row>
    <row r="11335" spans="2:15">
      <c r="B11335" s="3"/>
      <c r="C11335" s="4"/>
      <c r="D11335" s="4"/>
      <c r="E11335" s="4"/>
      <c r="F11335" s="4"/>
      <c r="G11335" s="4"/>
      <c r="H11335" s="4"/>
      <c r="I11335" s="4"/>
      <c r="J11335" s="4"/>
      <c r="K11335" s="4"/>
      <c r="L11335" s="4"/>
      <c r="M11335" s="4"/>
      <c r="N11335" s="4"/>
      <c r="O11335" s="5"/>
    </row>
    <row r="11336" spans="2:15">
      <c r="B11336" s="6" t="s">
        <v>102</v>
      </c>
      <c r="C11336" s="7" t="s">
        <v>103</v>
      </c>
      <c r="D11336" s="7"/>
      <c r="E11336" s="7" t="s">
        <v>3</v>
      </c>
      <c r="F11336" s="7"/>
      <c r="G11336" s="7"/>
      <c r="H11336" s="7"/>
      <c r="I11336" s="11"/>
      <c r="J11336" s="11"/>
      <c r="K11336" s="11"/>
      <c r="L11336" s="11"/>
      <c r="M11336" s="11"/>
      <c r="N11336" s="11"/>
      <c r="O11336" s="9"/>
    </row>
    <row r="11337" spans="2:15">
      <c r="B11337" s="14"/>
      <c r="C11337" s="31" t="s">
        <v>40</v>
      </c>
      <c r="D11337" s="95" t="s">
        <v>104</v>
      </c>
      <c r="E11337" s="96"/>
      <c r="F11337" s="96"/>
      <c r="G11337" s="96"/>
      <c r="H11337" s="96"/>
      <c r="I11337" s="96"/>
      <c r="J11337" s="97"/>
      <c r="K11337" s="95" t="s">
        <v>105</v>
      </c>
      <c r="L11337" s="96"/>
      <c r="M11337" s="96"/>
      <c r="N11337" s="97"/>
      <c r="O11337" s="5"/>
    </row>
    <row r="11338" spans="2:15">
      <c r="B11338" s="6"/>
      <c r="C11338" s="29">
        <v>1</v>
      </c>
      <c r="D11338" s="91" t="s">
        <v>106</v>
      </c>
      <c r="E11338" s="92"/>
      <c r="F11338" s="92"/>
      <c r="G11338" s="92"/>
      <c r="H11338" s="92"/>
      <c r="I11338" s="92"/>
      <c r="J11338" s="93"/>
      <c r="K11338" s="91" t="s">
        <v>107</v>
      </c>
      <c r="L11338" s="92"/>
      <c r="M11338" s="92"/>
      <c r="N11338" s="93"/>
      <c r="O11338" s="9"/>
    </row>
    <row r="11339" spans="2:15">
      <c r="B11339" s="6"/>
      <c r="C11339" s="29">
        <v>2</v>
      </c>
      <c r="D11339" s="91" t="s">
        <v>108</v>
      </c>
      <c r="E11339" s="92"/>
      <c r="F11339" s="92"/>
      <c r="G11339" s="92"/>
      <c r="H11339" s="92"/>
      <c r="I11339" s="92"/>
      <c r="J11339" s="93"/>
      <c r="K11339" s="91" t="s">
        <v>109</v>
      </c>
      <c r="L11339" s="92"/>
      <c r="M11339" s="92"/>
      <c r="N11339" s="93"/>
      <c r="O11339" s="9"/>
    </row>
    <row r="11340" spans="2:15">
      <c r="B11340" s="6"/>
      <c r="C11340" s="29">
        <v>3</v>
      </c>
      <c r="D11340" s="91" t="s">
        <v>110</v>
      </c>
      <c r="E11340" s="92"/>
      <c r="F11340" s="92"/>
      <c r="G11340" s="92"/>
      <c r="H11340" s="92"/>
      <c r="I11340" s="92"/>
      <c r="J11340" s="93"/>
      <c r="K11340" s="91" t="s">
        <v>111</v>
      </c>
      <c r="L11340" s="92"/>
      <c r="M11340" s="92"/>
      <c r="N11340" s="93"/>
      <c r="O11340" s="9"/>
    </row>
    <row r="11341" spans="2:15">
      <c r="B11341" s="6"/>
      <c r="C11341" s="29">
        <v>4</v>
      </c>
      <c r="D11341" s="91" t="s">
        <v>112</v>
      </c>
      <c r="E11341" s="92"/>
      <c r="F11341" s="92"/>
      <c r="G11341" s="92"/>
      <c r="H11341" s="92"/>
      <c r="I11341" s="92"/>
      <c r="J11341" s="93"/>
      <c r="K11341" s="91" t="s">
        <v>113</v>
      </c>
      <c r="L11341" s="92"/>
      <c r="M11341" s="92"/>
      <c r="N11341" s="93"/>
      <c r="O11341" s="9"/>
    </row>
    <row r="11342" spans="2:15">
      <c r="B11342" s="6"/>
      <c r="C11342" s="29">
        <v>5</v>
      </c>
      <c r="D11342" s="91" t="s">
        <v>114</v>
      </c>
      <c r="E11342" s="92"/>
      <c r="F11342" s="92"/>
      <c r="G11342" s="92"/>
      <c r="H11342" s="92"/>
      <c r="I11342" s="92"/>
      <c r="J11342" s="93"/>
      <c r="K11342" s="91" t="s">
        <v>115</v>
      </c>
      <c r="L11342" s="92"/>
      <c r="M11342" s="92"/>
      <c r="N11342" s="93"/>
      <c r="O11342" s="9"/>
    </row>
    <row r="11343" spans="2:15">
      <c r="B11343" s="6"/>
      <c r="C11343" s="29">
        <v>6</v>
      </c>
      <c r="D11343" s="91" t="s">
        <v>116</v>
      </c>
      <c r="E11343" s="92"/>
      <c r="F11343" s="92"/>
      <c r="G11343" s="92"/>
      <c r="H11343" s="92"/>
      <c r="I11343" s="92"/>
      <c r="J11343" s="93"/>
      <c r="K11343" s="91" t="s">
        <v>117</v>
      </c>
      <c r="L11343" s="92"/>
      <c r="M11343" s="92"/>
      <c r="N11343" s="93"/>
      <c r="O11343" s="9"/>
    </row>
    <row r="11344" spans="2:15">
      <c r="B11344" s="6"/>
      <c r="C11344" s="29">
        <v>7</v>
      </c>
      <c r="D11344" s="91" t="s">
        <v>118</v>
      </c>
      <c r="E11344" s="92"/>
      <c r="F11344" s="92"/>
      <c r="G11344" s="92"/>
      <c r="H11344" s="92"/>
      <c r="I11344" s="92"/>
      <c r="J11344" s="93"/>
      <c r="K11344" s="91" t="s">
        <v>119</v>
      </c>
      <c r="L11344" s="92"/>
      <c r="M11344" s="92"/>
      <c r="N11344" s="93"/>
      <c r="O11344" s="9"/>
    </row>
    <row r="11345" spans="2:15">
      <c r="B11345" s="6"/>
      <c r="C11345" s="29">
        <v>8</v>
      </c>
      <c r="D11345" s="91" t="s">
        <v>120</v>
      </c>
      <c r="E11345" s="92"/>
      <c r="F11345" s="92"/>
      <c r="G11345" s="92"/>
      <c r="H11345" s="92"/>
      <c r="I11345" s="92"/>
      <c r="J11345" s="93"/>
      <c r="K11345" s="91" t="s">
        <v>121</v>
      </c>
      <c r="L11345" s="92"/>
      <c r="M11345" s="92"/>
      <c r="N11345" s="93"/>
      <c r="O11345" s="9"/>
    </row>
    <row r="11346" spans="2:15">
      <c r="B11346" s="6"/>
      <c r="C11346" s="29">
        <v>9</v>
      </c>
      <c r="D11346" s="91" t="s">
        <v>122</v>
      </c>
      <c r="E11346" s="92"/>
      <c r="F11346" s="92"/>
      <c r="G11346" s="92"/>
      <c r="H11346" s="92"/>
      <c r="I11346" s="92"/>
      <c r="J11346" s="93"/>
      <c r="K11346" s="91" t="s">
        <v>123</v>
      </c>
      <c r="L11346" s="92"/>
      <c r="M11346" s="92"/>
      <c r="N11346" s="93"/>
      <c r="O11346" s="9"/>
    </row>
    <row r="11347" spans="2:15">
      <c r="B11347" s="14"/>
      <c r="C11347" s="36"/>
      <c r="D11347" s="36"/>
      <c r="E11347" s="36"/>
      <c r="F11347" s="36"/>
      <c r="G11347" s="36"/>
      <c r="H11347" s="36"/>
      <c r="I11347" s="4"/>
      <c r="J11347" s="4"/>
      <c r="K11347" s="4"/>
      <c r="L11347" s="4"/>
      <c r="M11347" s="4"/>
      <c r="N11347" s="4"/>
      <c r="O11347" s="5"/>
    </row>
    <row r="11348" spans="2:15">
      <c r="B11348" s="6" t="s">
        <v>124</v>
      </c>
      <c r="C11348" s="94" t="s">
        <v>125</v>
      </c>
      <c r="D11348" s="94"/>
      <c r="E11348" s="11" t="s">
        <v>3</v>
      </c>
      <c r="F11348" s="11"/>
      <c r="G11348" s="11"/>
      <c r="H11348" s="11"/>
      <c r="I11348" s="11"/>
      <c r="J11348" s="11"/>
      <c r="K11348" s="11"/>
      <c r="L11348" s="11"/>
      <c r="M11348" s="11"/>
      <c r="N11348" s="11"/>
      <c r="O11348" s="9"/>
    </row>
    <row r="11349" spans="2:15">
      <c r="B11349" s="14"/>
      <c r="C11349" s="31" t="s">
        <v>40</v>
      </c>
      <c r="D11349" s="95" t="s">
        <v>126</v>
      </c>
      <c r="E11349" s="96"/>
      <c r="F11349" s="96"/>
      <c r="G11349" s="96"/>
      <c r="H11349" s="96"/>
      <c r="I11349" s="96"/>
      <c r="J11349" s="97"/>
      <c r="K11349" s="95" t="s">
        <v>127</v>
      </c>
      <c r="L11349" s="96"/>
      <c r="M11349" s="96"/>
      <c r="N11349" s="97"/>
      <c r="O11349" s="5"/>
    </row>
    <row r="11350" spans="2:15">
      <c r="B11350" s="6"/>
      <c r="C11350" s="29">
        <v>1</v>
      </c>
      <c r="D11350" s="91" t="s">
        <v>11</v>
      </c>
      <c r="E11350" s="92"/>
      <c r="F11350" s="92"/>
      <c r="G11350" s="92"/>
      <c r="H11350" s="92"/>
      <c r="I11350" s="92"/>
      <c r="J11350" s="93"/>
      <c r="K11350" s="91" t="s">
        <v>11</v>
      </c>
      <c r="L11350" s="92"/>
      <c r="M11350" s="92"/>
      <c r="N11350" s="93"/>
      <c r="O11350" s="9"/>
    </row>
    <row r="11351" spans="2:15">
      <c r="B11351" s="6"/>
      <c r="C11351" s="29">
        <v>2</v>
      </c>
      <c r="D11351" s="91" t="s">
        <v>11</v>
      </c>
      <c r="E11351" s="92"/>
      <c r="F11351" s="92"/>
      <c r="G11351" s="92"/>
      <c r="H11351" s="92"/>
      <c r="I11351" s="92"/>
      <c r="J11351" s="93"/>
      <c r="K11351" s="91" t="s">
        <v>11</v>
      </c>
      <c r="L11351" s="92"/>
      <c r="M11351" s="92"/>
      <c r="N11351" s="93"/>
      <c r="O11351" s="9"/>
    </row>
    <row r="11352" spans="2:15">
      <c r="B11352" s="3"/>
      <c r="C11352" s="4"/>
      <c r="D11352" s="4"/>
      <c r="E11352" s="4"/>
      <c r="F11352" s="30"/>
      <c r="G11352" s="30"/>
      <c r="H11352" s="30"/>
      <c r="I11352" s="30"/>
      <c r="J11352" s="30"/>
      <c r="K11352" s="30"/>
      <c r="L11352" s="30"/>
      <c r="M11352" s="30"/>
      <c r="N11352" s="30"/>
      <c r="O11352" s="5"/>
    </row>
    <row r="11353" spans="2:15">
      <c r="B11353" s="6" t="s">
        <v>128</v>
      </c>
      <c r="C11353" s="7" t="s">
        <v>129</v>
      </c>
      <c r="D11353" s="7"/>
      <c r="E11353" s="7" t="s">
        <v>3</v>
      </c>
      <c r="F11353" s="7"/>
      <c r="G11353" s="7"/>
      <c r="H11353" s="7"/>
      <c r="I11353" s="11"/>
      <c r="J11353" s="11"/>
      <c r="K11353" s="11"/>
      <c r="L11353" s="11"/>
      <c r="M11353" s="11"/>
      <c r="N11353" s="11"/>
      <c r="O11353" s="9"/>
    </row>
    <row r="11354" spans="2:15">
      <c r="B11354" s="32"/>
      <c r="C11354" s="7" t="s">
        <v>9</v>
      </c>
      <c r="D11354" s="38" t="s">
        <v>130</v>
      </c>
      <c r="E11354" s="38" t="s">
        <v>3</v>
      </c>
      <c r="F11354" s="88" t="s">
        <v>370</v>
      </c>
      <c r="G11354" s="88"/>
      <c r="H11354" s="87"/>
      <c r="I11354" s="87"/>
      <c r="J11354" s="87"/>
      <c r="K11354" s="87"/>
      <c r="L11354" s="87"/>
      <c r="M11354" s="87"/>
      <c r="N11354" s="87"/>
      <c r="O11354" s="9"/>
    </row>
    <row r="11355" spans="2:15">
      <c r="B11355" s="32"/>
      <c r="C11355" s="7" t="s">
        <v>12</v>
      </c>
      <c r="D11355" s="38" t="s">
        <v>132</v>
      </c>
      <c r="E11355" s="38" t="s">
        <v>3</v>
      </c>
      <c r="F11355" s="11" t="s">
        <v>133</v>
      </c>
      <c r="G11355" s="88" t="s">
        <v>134</v>
      </c>
      <c r="H11355" s="87"/>
      <c r="I11355" s="87"/>
      <c r="J11355" s="87"/>
      <c r="K11355" s="87"/>
      <c r="L11355" s="87"/>
      <c r="M11355" s="87"/>
      <c r="N11355" s="87"/>
      <c r="O11355" s="9"/>
    </row>
    <row r="11356" spans="2:15">
      <c r="B11356" s="32"/>
      <c r="C11356" s="7"/>
      <c r="D11356" s="38"/>
      <c r="E11356" s="38"/>
      <c r="F11356" s="11" t="s">
        <v>135</v>
      </c>
      <c r="G11356" s="87" t="s">
        <v>136</v>
      </c>
      <c r="H11356" s="87"/>
      <c r="I11356" s="87"/>
      <c r="J11356" s="87"/>
      <c r="K11356" s="87"/>
      <c r="L11356" s="87"/>
      <c r="M11356" s="87"/>
      <c r="N11356" s="87"/>
      <c r="O11356" s="9"/>
    </row>
    <row r="11357" spans="2:15">
      <c r="B11357" s="32"/>
      <c r="C11357" s="7"/>
      <c r="D11357" s="38"/>
      <c r="E11357" s="38"/>
      <c r="F11357" s="11" t="s">
        <v>137</v>
      </c>
      <c r="G11357" s="87" t="s">
        <v>138</v>
      </c>
      <c r="H11357" s="87"/>
      <c r="I11357" s="87"/>
      <c r="J11357" s="87"/>
      <c r="K11357" s="87"/>
      <c r="L11357" s="87"/>
      <c r="M11357" s="87"/>
      <c r="N11357" s="87"/>
      <c r="O11357" s="9"/>
    </row>
    <row r="11358" spans="2:15">
      <c r="B11358" s="32"/>
      <c r="C11358" s="7"/>
      <c r="D11358" s="38"/>
      <c r="E11358" s="38"/>
      <c r="F11358" s="11" t="s">
        <v>139</v>
      </c>
      <c r="G11358" s="87" t="s">
        <v>140</v>
      </c>
      <c r="H11358" s="87"/>
      <c r="I11358" s="87"/>
      <c r="J11358" s="87"/>
      <c r="K11358" s="87"/>
      <c r="L11358" s="87"/>
      <c r="M11358" s="87"/>
      <c r="N11358" s="87"/>
      <c r="O11358" s="9"/>
    </row>
    <row r="11359" spans="2:15">
      <c r="B11359" s="32"/>
      <c r="C11359" s="7" t="s">
        <v>14</v>
      </c>
      <c r="D11359" s="39" t="s">
        <v>141</v>
      </c>
      <c r="E11359" s="38" t="s">
        <v>3</v>
      </c>
      <c r="F11359" s="11" t="s">
        <v>144</v>
      </c>
      <c r="G11359" s="88" t="s">
        <v>145</v>
      </c>
      <c r="H11359" s="87"/>
      <c r="I11359" s="87"/>
      <c r="J11359" s="87"/>
      <c r="K11359" s="87"/>
      <c r="L11359" s="87"/>
      <c r="M11359" s="87"/>
      <c r="N11359" s="87"/>
      <c r="O11359" s="9"/>
    </row>
    <row r="11360" spans="2:15">
      <c r="B11360" s="32"/>
      <c r="C11360" s="7"/>
      <c r="D11360" s="39"/>
      <c r="E11360" s="38"/>
      <c r="F11360" s="11" t="s">
        <v>146</v>
      </c>
      <c r="G11360" s="86" t="s">
        <v>147</v>
      </c>
      <c r="H11360" s="87"/>
      <c r="I11360" s="87"/>
      <c r="J11360" s="87"/>
      <c r="K11360" s="87"/>
      <c r="L11360" s="87"/>
      <c r="M11360" s="87"/>
      <c r="N11360" s="87"/>
      <c r="O11360" s="9"/>
    </row>
    <row r="11361" spans="2:15">
      <c r="B11361" s="32"/>
      <c r="C11361" s="7"/>
      <c r="D11361" s="39"/>
      <c r="E11361" s="38"/>
      <c r="F11361" s="11" t="s">
        <v>148</v>
      </c>
      <c r="G11361" s="86" t="s">
        <v>149</v>
      </c>
      <c r="H11361" s="87"/>
      <c r="I11361" s="87"/>
      <c r="J11361" s="87"/>
      <c r="K11361" s="87"/>
      <c r="L11361" s="87"/>
      <c r="M11361" s="87"/>
      <c r="N11361" s="87"/>
      <c r="O11361" s="9"/>
    </row>
    <row r="11362" spans="2:15">
      <c r="B11362" s="32"/>
      <c r="C11362" s="7"/>
      <c r="D11362" s="39"/>
      <c r="E11362" s="38"/>
      <c r="F11362" s="11" t="s">
        <v>326</v>
      </c>
      <c r="G11362" s="86" t="s">
        <v>327</v>
      </c>
      <c r="H11362" s="87"/>
      <c r="I11362" s="87"/>
      <c r="J11362" s="87"/>
      <c r="K11362" s="87"/>
      <c r="L11362" s="87"/>
      <c r="M11362" s="87"/>
      <c r="N11362" s="87"/>
      <c r="O11362" s="9"/>
    </row>
    <row r="11363" spans="2:15">
      <c r="B11363" s="32"/>
      <c r="C11363" s="7" t="s">
        <v>17</v>
      </c>
      <c r="D11363" s="38" t="s">
        <v>150</v>
      </c>
      <c r="E11363" s="38" t="s">
        <v>3</v>
      </c>
      <c r="F11363" s="11" t="s">
        <v>151</v>
      </c>
      <c r="G11363" s="11" t="s">
        <v>3</v>
      </c>
      <c r="H11363" s="88" t="s">
        <v>152</v>
      </c>
      <c r="I11363" s="87"/>
      <c r="J11363" s="87"/>
      <c r="K11363" s="87"/>
      <c r="L11363" s="87"/>
      <c r="M11363" s="87"/>
      <c r="N11363" s="87"/>
      <c r="O11363" s="9"/>
    </row>
    <row r="11364" spans="2:15">
      <c r="B11364" s="32"/>
      <c r="C11364" s="7"/>
      <c r="D11364" s="38"/>
      <c r="E11364" s="38"/>
      <c r="F11364" s="11" t="s">
        <v>328</v>
      </c>
      <c r="G11364" s="11" t="s">
        <v>3</v>
      </c>
      <c r="H11364" s="11" t="s">
        <v>329</v>
      </c>
      <c r="I11364" s="40"/>
      <c r="J11364" s="40"/>
      <c r="K11364" s="40"/>
      <c r="L11364" s="40"/>
      <c r="M11364" s="40"/>
      <c r="N11364" s="40"/>
      <c r="O11364" s="9"/>
    </row>
    <row r="11365" spans="2:15">
      <c r="B11365" s="32"/>
      <c r="C11365" s="7" t="s">
        <v>20</v>
      </c>
      <c r="D11365" s="38" t="s">
        <v>155</v>
      </c>
      <c r="E11365" s="38" t="s">
        <v>3</v>
      </c>
      <c r="F11365" s="88" t="s">
        <v>156</v>
      </c>
      <c r="G11365" s="87"/>
      <c r="H11365" s="87"/>
      <c r="I11365" s="87"/>
      <c r="J11365" s="87"/>
      <c r="K11365" s="87"/>
      <c r="L11365" s="87"/>
      <c r="M11365" s="87"/>
      <c r="N11365" s="87"/>
      <c r="O11365" s="9"/>
    </row>
    <row r="11366" spans="2:15">
      <c r="B11366" s="32"/>
      <c r="C11366" s="7"/>
      <c r="D11366" s="38"/>
      <c r="E11366" s="38"/>
      <c r="F11366" s="88" t="s">
        <v>157</v>
      </c>
      <c r="G11366" s="87"/>
      <c r="H11366" s="87"/>
      <c r="I11366" s="87"/>
      <c r="J11366" s="87"/>
      <c r="K11366" s="87"/>
      <c r="L11366" s="87"/>
      <c r="M11366" s="87"/>
      <c r="N11366" s="87"/>
      <c r="O11366" s="9"/>
    </row>
    <row r="11367" spans="2:15">
      <c r="B11367" s="32"/>
      <c r="C11367" s="7"/>
      <c r="D11367" s="38"/>
      <c r="E11367" s="38"/>
      <c r="F11367" s="88" t="s">
        <v>158</v>
      </c>
      <c r="G11367" s="87"/>
      <c r="H11367" s="87"/>
      <c r="I11367" s="87"/>
      <c r="J11367" s="87"/>
      <c r="K11367" s="87"/>
      <c r="L11367" s="87"/>
      <c r="M11367" s="87"/>
      <c r="N11367" s="87"/>
      <c r="O11367" s="9"/>
    </row>
    <row r="11368" spans="2:15">
      <c r="B11368" s="32"/>
      <c r="C11368" s="7"/>
      <c r="D11368" s="38"/>
      <c r="E11368" s="38"/>
      <c r="F11368" s="88" t="s">
        <v>159</v>
      </c>
      <c r="G11368" s="87"/>
      <c r="H11368" s="87"/>
      <c r="I11368" s="87"/>
      <c r="J11368" s="87"/>
      <c r="K11368" s="87"/>
      <c r="L11368" s="87"/>
      <c r="M11368" s="87"/>
      <c r="N11368" s="87"/>
      <c r="O11368" s="9"/>
    </row>
    <row r="11369" spans="2:15">
      <c r="B11369" s="32"/>
      <c r="C11369" s="7"/>
      <c r="D11369" s="38"/>
      <c r="E11369" s="38"/>
      <c r="F11369" s="88" t="s">
        <v>160</v>
      </c>
      <c r="G11369" s="87"/>
      <c r="H11369" s="87"/>
      <c r="I11369" s="87"/>
      <c r="J11369" s="87"/>
      <c r="K11369" s="87"/>
      <c r="L11369" s="87"/>
      <c r="M11369" s="87"/>
      <c r="N11369" s="87"/>
      <c r="O11369" s="9"/>
    </row>
    <row r="11370" spans="2:15">
      <c r="B11370" s="32"/>
      <c r="C11370" s="7"/>
      <c r="D11370" s="38"/>
      <c r="E11370" s="38"/>
      <c r="F11370" s="88" t="s">
        <v>161</v>
      </c>
      <c r="G11370" s="87"/>
      <c r="H11370" s="87"/>
      <c r="I11370" s="87"/>
      <c r="J11370" s="87"/>
      <c r="K11370" s="87"/>
      <c r="L11370" s="87"/>
      <c r="M11370" s="87"/>
      <c r="N11370" s="87"/>
      <c r="O11370" s="9"/>
    </row>
    <row r="11371" spans="2:15">
      <c r="B11371" s="32"/>
      <c r="C11371" s="7" t="s">
        <v>22</v>
      </c>
      <c r="D11371" s="38" t="s">
        <v>162</v>
      </c>
      <c r="E11371" s="38" t="s">
        <v>3</v>
      </c>
      <c r="F11371" s="41" t="s">
        <v>163</v>
      </c>
      <c r="G11371" s="11"/>
      <c r="H11371" s="7" t="s">
        <v>164</v>
      </c>
      <c r="I11371" s="8"/>
      <c r="J11371" s="11" t="s">
        <v>165</v>
      </c>
      <c r="K11371" s="11"/>
      <c r="L11371" s="11"/>
      <c r="M11371" s="11"/>
      <c r="N11371" s="11"/>
      <c r="O11371" s="9"/>
    </row>
    <row r="11372" spans="2:15">
      <c r="B11372" s="32"/>
      <c r="C11372" s="7"/>
      <c r="D11372" s="38"/>
      <c r="E11372" s="42"/>
      <c r="F11372" s="41" t="s">
        <v>166</v>
      </c>
      <c r="G11372" s="28"/>
      <c r="H11372" s="7" t="s">
        <v>167</v>
      </c>
      <c r="I11372" s="43"/>
      <c r="J11372" s="7" t="s">
        <v>168</v>
      </c>
      <c r="K11372" s="11"/>
      <c r="L11372" s="11"/>
      <c r="M11372" s="11"/>
      <c r="N11372" s="11"/>
      <c r="O11372" s="9"/>
    </row>
    <row r="11373" spans="2:15">
      <c r="B11373" s="32"/>
      <c r="C11373" s="7"/>
      <c r="D11373" s="38"/>
      <c r="E11373" s="42"/>
      <c r="F11373" s="41" t="s">
        <v>169</v>
      </c>
      <c r="G11373" s="28"/>
      <c r="H11373" s="7" t="s">
        <v>170</v>
      </c>
      <c r="I11373" s="43"/>
      <c r="J11373" s="43" t="s">
        <v>168</v>
      </c>
      <c r="K11373" s="11"/>
      <c r="L11373" s="11"/>
      <c r="M11373" s="11"/>
      <c r="N11373" s="11"/>
      <c r="O11373" s="9"/>
    </row>
    <row r="11374" spans="2:15">
      <c r="B11374" s="32"/>
      <c r="C11374" s="7"/>
      <c r="D11374" s="38"/>
      <c r="E11374" s="42"/>
      <c r="F11374" s="41" t="s">
        <v>171</v>
      </c>
      <c r="G11374" s="28"/>
      <c r="H11374" s="7" t="s">
        <v>172</v>
      </c>
      <c r="I11374" s="43"/>
      <c r="J11374" s="43" t="s">
        <v>168</v>
      </c>
      <c r="K11374" s="11"/>
      <c r="L11374" s="11"/>
      <c r="M11374" s="11"/>
      <c r="N11374" s="11"/>
      <c r="O11374" s="9"/>
    </row>
    <row r="11375" spans="2:15">
      <c r="B11375" s="32"/>
      <c r="C11375" s="7"/>
      <c r="D11375" s="44"/>
      <c r="E11375" s="42"/>
      <c r="F11375" s="41" t="s">
        <v>173</v>
      </c>
      <c r="G11375" s="28"/>
      <c r="H11375" s="7" t="s">
        <v>174</v>
      </c>
      <c r="I11375" s="43"/>
      <c r="J11375" s="43" t="s">
        <v>168</v>
      </c>
      <c r="K11375" s="11"/>
      <c r="L11375" s="11"/>
      <c r="M11375" s="11"/>
      <c r="N11375" s="11"/>
      <c r="O11375" s="9"/>
    </row>
    <row r="11376" spans="2:15">
      <c r="B11376" s="32"/>
      <c r="C11376" s="7"/>
      <c r="D11376" s="44"/>
      <c r="E11376" s="42"/>
      <c r="F11376" s="41" t="s">
        <v>175</v>
      </c>
      <c r="G11376" s="28"/>
      <c r="H11376" s="7" t="s">
        <v>176</v>
      </c>
      <c r="I11376" s="43"/>
      <c r="J11376" s="43" t="s">
        <v>168</v>
      </c>
      <c r="K11376" s="11"/>
      <c r="L11376" s="11"/>
      <c r="M11376" s="11"/>
      <c r="N11376" s="11"/>
      <c r="O11376" s="9"/>
    </row>
    <row r="11377" spans="2:15">
      <c r="B11377" s="32"/>
      <c r="C11377" s="7" t="s">
        <v>24</v>
      </c>
      <c r="D11377" s="38" t="s">
        <v>177</v>
      </c>
      <c r="E11377" s="10"/>
      <c r="F11377" s="11" t="s">
        <v>178</v>
      </c>
      <c r="G11377" s="88" t="s">
        <v>179</v>
      </c>
      <c r="H11377" s="87"/>
      <c r="I11377" s="87"/>
      <c r="J11377" s="87"/>
      <c r="K11377" s="87"/>
      <c r="L11377" s="87"/>
      <c r="M11377" s="87"/>
      <c r="N11377" s="87"/>
      <c r="O11377" s="9"/>
    </row>
    <row r="11378" spans="2:15">
      <c r="B11378" s="32"/>
      <c r="C11378" s="11"/>
      <c r="D11378" s="44"/>
      <c r="E11378" s="44"/>
      <c r="F11378" s="28" t="s">
        <v>180</v>
      </c>
      <c r="G11378" s="88" t="s">
        <v>181</v>
      </c>
      <c r="H11378" s="87"/>
      <c r="I11378" s="87"/>
      <c r="J11378" s="87"/>
      <c r="K11378" s="87"/>
      <c r="L11378" s="87"/>
      <c r="M11378" s="87"/>
      <c r="N11378" s="87"/>
      <c r="O11378" s="9"/>
    </row>
    <row r="11379" spans="2:15">
      <c r="B11379" s="32"/>
      <c r="C11379" s="11"/>
      <c r="D11379" s="44"/>
      <c r="E11379" s="44"/>
      <c r="F11379" s="28" t="s">
        <v>182</v>
      </c>
      <c r="G11379" s="88" t="s">
        <v>183</v>
      </c>
      <c r="H11379" s="87"/>
      <c r="I11379" s="87"/>
      <c r="J11379" s="87"/>
      <c r="K11379" s="87"/>
      <c r="L11379" s="87"/>
      <c r="M11379" s="87"/>
      <c r="N11379" s="87"/>
      <c r="O11379" s="9"/>
    </row>
    <row r="11380" spans="2:15">
      <c r="B11380" s="32"/>
      <c r="C11380" s="11"/>
      <c r="D11380" s="44"/>
      <c r="E11380" s="44"/>
      <c r="F11380" s="28" t="s">
        <v>184</v>
      </c>
      <c r="G11380" s="88" t="s">
        <v>185</v>
      </c>
      <c r="H11380" s="88"/>
      <c r="I11380" s="88"/>
      <c r="J11380" s="88"/>
      <c r="K11380" s="88"/>
      <c r="L11380" s="88"/>
      <c r="M11380" s="88"/>
      <c r="N11380" s="88"/>
      <c r="O11380" s="9"/>
    </row>
    <row r="11381" spans="2:15">
      <c r="B11381" s="3"/>
      <c r="C11381" s="4"/>
      <c r="D11381" s="45"/>
      <c r="E11381" s="45"/>
      <c r="F11381" s="4"/>
      <c r="G11381" s="4"/>
      <c r="H11381" s="4"/>
      <c r="I11381" s="4"/>
      <c r="J11381" s="4"/>
      <c r="K11381" s="4"/>
      <c r="L11381" s="4"/>
      <c r="M11381" s="4"/>
      <c r="N11381" s="4"/>
      <c r="O11381" s="5"/>
    </row>
    <row r="11382" spans="2:15">
      <c r="B11382" s="6" t="s">
        <v>186</v>
      </c>
      <c r="C11382" s="89" t="s">
        <v>187</v>
      </c>
      <c r="D11382" s="90"/>
      <c r="E11382" s="7" t="s">
        <v>3</v>
      </c>
      <c r="F11382" s="7" t="s">
        <v>188</v>
      </c>
      <c r="G11382" s="7"/>
      <c r="H11382" s="10"/>
      <c r="I11382" s="7"/>
      <c r="J11382" s="11"/>
      <c r="K11382" s="11"/>
      <c r="L11382" s="11"/>
      <c r="M11382" s="11"/>
      <c r="N11382" s="11"/>
      <c r="O11382" s="9"/>
    </row>
    <row r="11383" spans="2:15">
      <c r="B11383" s="3"/>
      <c r="C11383" s="4"/>
      <c r="D11383" s="45"/>
      <c r="E11383" s="45"/>
      <c r="F11383" s="4"/>
      <c r="G11383" s="4"/>
      <c r="H11383" s="4"/>
      <c r="I11383" s="4"/>
      <c r="J11383" s="4"/>
      <c r="K11383" s="4"/>
      <c r="L11383" s="4"/>
      <c r="M11383" s="4"/>
      <c r="N11383" s="4"/>
      <c r="O11383" s="5"/>
    </row>
    <row r="11384" spans="2:15">
      <c r="B11384" s="6" t="s">
        <v>189</v>
      </c>
      <c r="C11384" s="7" t="s">
        <v>190</v>
      </c>
      <c r="D11384" s="7"/>
      <c r="E11384" s="38" t="s">
        <v>3</v>
      </c>
      <c r="F11384" s="28">
        <v>11</v>
      </c>
      <c r="G11384" s="11"/>
      <c r="H11384" s="11"/>
      <c r="I11384" s="11"/>
      <c r="J11384" s="7"/>
      <c r="K11384" s="11"/>
      <c r="L11384" s="11"/>
      <c r="M11384" s="11"/>
      <c r="N11384" s="11"/>
      <c r="O11384" s="9"/>
    </row>
    <row r="11385" spans="2:15">
      <c r="B11385" s="46"/>
      <c r="C11385" s="47"/>
      <c r="D11385" s="48"/>
      <c r="E11385" s="48"/>
      <c r="F11385" s="49"/>
      <c r="G11385" s="49"/>
      <c r="H11385" s="49"/>
      <c r="I11385" s="49"/>
      <c r="J11385" s="49"/>
      <c r="K11385" s="49"/>
      <c r="L11385" s="49"/>
      <c r="M11385" s="49"/>
      <c r="N11385" s="49"/>
      <c r="O11385" s="50"/>
    </row>
    <row r="11389" spans="2:15">
      <c r="K11389" s="55" t="s">
        <v>98</v>
      </c>
    </row>
    <row r="11390" spans="2:15">
      <c r="K11390" s="56" t="s">
        <v>644</v>
      </c>
    </row>
    <row r="11391" spans="2:15">
      <c r="K11391" s="58"/>
    </row>
    <row r="11392" spans="2:15">
      <c r="K11392" s="58"/>
    </row>
    <row r="11393" spans="11:11">
      <c r="K11393" s="58"/>
    </row>
    <row r="11394" spans="11:11">
      <c r="K11394" s="84" t="s">
        <v>645</v>
      </c>
    </row>
    <row r="11395" spans="11:11">
      <c r="K11395" s="57" t="s">
        <v>646</v>
      </c>
    </row>
    <row r="11485" spans="2:15">
      <c r="B11485" s="120" t="s">
        <v>0</v>
      </c>
      <c r="C11485" s="121"/>
      <c r="D11485" s="121"/>
      <c r="E11485" s="121"/>
      <c r="F11485" s="121"/>
      <c r="G11485" s="121"/>
      <c r="H11485" s="121"/>
      <c r="I11485" s="121"/>
      <c r="J11485" s="121"/>
      <c r="K11485" s="121"/>
      <c r="L11485" s="121"/>
      <c r="M11485" s="121"/>
      <c r="N11485" s="121"/>
      <c r="O11485" s="1"/>
    </row>
    <row r="11486" spans="2:15">
      <c r="B11486" s="3"/>
      <c r="C11486" s="4"/>
      <c r="D11486" s="4"/>
      <c r="E11486" s="4"/>
      <c r="F11486" s="4"/>
      <c r="G11486" s="4"/>
      <c r="H11486" s="4"/>
      <c r="I11486" s="4"/>
      <c r="J11486" s="4"/>
      <c r="K11486" s="4"/>
      <c r="L11486" s="4"/>
      <c r="M11486" s="4"/>
      <c r="N11486" s="4"/>
      <c r="O11486" s="5"/>
    </row>
    <row r="11487" spans="2:15">
      <c r="B11487" s="6" t="s">
        <v>1</v>
      </c>
      <c r="C11487" s="7" t="s">
        <v>2</v>
      </c>
      <c r="D11487" s="7"/>
      <c r="E11487" s="8" t="s">
        <v>3</v>
      </c>
      <c r="F11487" s="94" t="s">
        <v>442</v>
      </c>
      <c r="G11487" s="94"/>
      <c r="H11487" s="94"/>
      <c r="I11487" s="94"/>
      <c r="J11487" s="94"/>
      <c r="K11487" s="94"/>
      <c r="L11487" s="94"/>
      <c r="M11487" s="94"/>
      <c r="N11487" s="94"/>
      <c r="O11487" s="9"/>
    </row>
    <row r="11488" spans="2:15">
      <c r="B11488" s="6"/>
      <c r="C11488" s="7"/>
      <c r="D11488" s="7"/>
      <c r="E11488" s="8"/>
      <c r="F11488" s="7"/>
      <c r="G11488" s="7"/>
      <c r="H11488" s="7"/>
      <c r="I11488" s="7"/>
      <c r="J11488" s="7"/>
      <c r="K11488" s="7"/>
      <c r="L11488" s="7"/>
      <c r="M11488" s="7"/>
      <c r="N11488" s="7"/>
      <c r="O11488" s="9"/>
    </row>
    <row r="11489" spans="2:15">
      <c r="B11489" s="6" t="s">
        <v>4</v>
      </c>
      <c r="C11489" s="7" t="s">
        <v>5</v>
      </c>
      <c r="D11489" s="7"/>
      <c r="E11489" s="8" t="s">
        <v>3</v>
      </c>
      <c r="F11489" s="94" t="s">
        <v>11</v>
      </c>
      <c r="G11489" s="94"/>
      <c r="H11489" s="94"/>
      <c r="I11489" s="94"/>
      <c r="J11489" s="94"/>
      <c r="K11489" s="94"/>
      <c r="L11489" s="94"/>
      <c r="M11489" s="94"/>
      <c r="N11489" s="94"/>
      <c r="O11489" s="9"/>
    </row>
    <row r="11490" spans="2:15">
      <c r="B11490" s="6"/>
      <c r="C11490" s="7"/>
      <c r="D11490" s="7"/>
      <c r="E11490" s="8"/>
      <c r="F11490" s="7"/>
      <c r="G11490" s="7"/>
      <c r="H11490" s="7"/>
      <c r="I11490" s="7"/>
      <c r="J11490" s="7"/>
      <c r="K11490" s="7"/>
      <c r="L11490" s="7"/>
      <c r="M11490" s="7"/>
      <c r="N11490" s="7"/>
      <c r="O11490" s="9"/>
    </row>
    <row r="11491" spans="2:15">
      <c r="B11491" s="6" t="s">
        <v>6</v>
      </c>
      <c r="C11491" s="7" t="s">
        <v>7</v>
      </c>
      <c r="D11491" s="7"/>
      <c r="E11491" s="8" t="s">
        <v>3</v>
      </c>
      <c r="F11491" s="94" t="s">
        <v>307</v>
      </c>
      <c r="G11491" s="94"/>
      <c r="H11491" s="94"/>
      <c r="I11491" s="94"/>
      <c r="J11491" s="94"/>
      <c r="K11491" s="94"/>
      <c r="L11491" s="94"/>
      <c r="M11491" s="94"/>
      <c r="N11491" s="94"/>
      <c r="O11491" s="9"/>
    </row>
    <row r="11492" spans="2:15">
      <c r="B11492" s="6"/>
      <c r="C11492" s="7" t="s">
        <v>9</v>
      </c>
      <c r="D11492" s="11" t="s">
        <v>10</v>
      </c>
      <c r="E11492" s="8" t="s">
        <v>3</v>
      </c>
      <c r="F11492" s="94" t="s">
        <v>11</v>
      </c>
      <c r="G11492" s="94"/>
      <c r="H11492" s="94"/>
      <c r="I11492" s="94"/>
      <c r="J11492" s="94"/>
      <c r="K11492" s="94"/>
      <c r="L11492" s="94"/>
      <c r="M11492" s="94"/>
      <c r="N11492" s="94"/>
      <c r="O11492" s="9"/>
    </row>
    <row r="11493" spans="2:15">
      <c r="B11493" s="6"/>
      <c r="C11493" s="7" t="s">
        <v>12</v>
      </c>
      <c r="D11493" s="11" t="s">
        <v>13</v>
      </c>
      <c r="E11493" s="8" t="s">
        <v>3</v>
      </c>
      <c r="F11493" s="94" t="s">
        <v>11</v>
      </c>
      <c r="G11493" s="94"/>
      <c r="H11493" s="94"/>
      <c r="I11493" s="94"/>
      <c r="J11493" s="94"/>
      <c r="K11493" s="94"/>
      <c r="L11493" s="94"/>
      <c r="M11493" s="94"/>
      <c r="N11493" s="94"/>
      <c r="O11493" s="9"/>
    </row>
    <row r="11494" spans="2:15">
      <c r="B11494" s="6"/>
      <c r="C11494" s="7" t="s">
        <v>14</v>
      </c>
      <c r="D11494" s="11" t="s">
        <v>15</v>
      </c>
      <c r="E11494" s="8" t="s">
        <v>3</v>
      </c>
      <c r="F11494" s="94" t="s">
        <v>324</v>
      </c>
      <c r="G11494" s="94"/>
      <c r="H11494" s="94"/>
      <c r="I11494" s="94"/>
      <c r="J11494" s="94"/>
      <c r="K11494" s="94"/>
      <c r="L11494" s="94"/>
      <c r="M11494" s="94"/>
      <c r="N11494" s="94"/>
      <c r="O11494" s="9"/>
    </row>
    <row r="11495" spans="2:15">
      <c r="B11495" s="6"/>
      <c r="C11495" s="7" t="s">
        <v>17</v>
      </c>
      <c r="D11495" s="11" t="s">
        <v>18</v>
      </c>
      <c r="E11495" s="8" t="s">
        <v>3</v>
      </c>
      <c r="F11495" s="94" t="s">
        <v>389</v>
      </c>
      <c r="G11495" s="94"/>
      <c r="H11495" s="94"/>
      <c r="I11495" s="94"/>
      <c r="J11495" s="94"/>
      <c r="K11495" s="94"/>
      <c r="L11495" s="94"/>
      <c r="M11495" s="94"/>
      <c r="N11495" s="94"/>
      <c r="O11495" s="9"/>
    </row>
    <row r="11496" spans="2:15">
      <c r="B11496" s="6"/>
      <c r="C11496" s="7" t="s">
        <v>20</v>
      </c>
      <c r="D11496" s="11" t="s">
        <v>21</v>
      </c>
      <c r="E11496" s="8" t="s">
        <v>3</v>
      </c>
      <c r="F11496" s="94" t="s">
        <v>11</v>
      </c>
      <c r="G11496" s="94"/>
      <c r="H11496" s="94"/>
      <c r="I11496" s="94"/>
      <c r="J11496" s="94"/>
      <c r="K11496" s="94"/>
      <c r="L11496" s="94"/>
      <c r="M11496" s="94"/>
      <c r="N11496" s="94"/>
      <c r="O11496" s="9"/>
    </row>
    <row r="11497" spans="2:15">
      <c r="B11497" s="6"/>
      <c r="C11497" s="7" t="s">
        <v>22</v>
      </c>
      <c r="D11497" s="11" t="s">
        <v>23</v>
      </c>
      <c r="E11497" s="8" t="s">
        <v>3</v>
      </c>
      <c r="F11497" s="112" t="s">
        <v>11</v>
      </c>
      <c r="G11497" s="112"/>
      <c r="H11497" s="112"/>
      <c r="I11497" s="94"/>
      <c r="J11497" s="94"/>
      <c r="K11497" s="94"/>
      <c r="L11497" s="94"/>
      <c r="M11497" s="94"/>
      <c r="N11497" s="94"/>
      <c r="O11497" s="9"/>
    </row>
    <row r="11498" spans="2:15">
      <c r="B11498" s="6"/>
      <c r="C11498" s="7" t="s">
        <v>24</v>
      </c>
      <c r="D11498" s="11" t="s">
        <v>25</v>
      </c>
      <c r="E11498" s="8" t="s">
        <v>3</v>
      </c>
      <c r="F11498" s="112" t="s">
        <v>11</v>
      </c>
      <c r="G11498" s="112"/>
      <c r="H11498" s="112"/>
      <c r="I11498" s="94"/>
      <c r="J11498" s="94"/>
      <c r="K11498" s="94"/>
      <c r="L11498" s="94"/>
      <c r="M11498" s="94"/>
      <c r="N11498" s="94"/>
      <c r="O11498" s="9"/>
    </row>
    <row r="11499" spans="2:15">
      <c r="B11499" s="6"/>
      <c r="C11499" s="7"/>
      <c r="D11499" s="11"/>
      <c r="E11499" s="8"/>
      <c r="F11499" s="12"/>
      <c r="G11499" s="12"/>
      <c r="H11499" s="12"/>
      <c r="I11499" s="7"/>
      <c r="J11499" s="7"/>
      <c r="K11499" s="7"/>
      <c r="L11499" s="7"/>
      <c r="M11499" s="7"/>
      <c r="N11499" s="7"/>
      <c r="O11499" s="9"/>
    </row>
    <row r="11500" spans="2:15" ht="25.2" customHeight="1">
      <c r="B11500" s="6" t="s">
        <v>26</v>
      </c>
      <c r="C11500" s="7" t="s">
        <v>27</v>
      </c>
      <c r="D11500" s="7"/>
      <c r="E11500" s="8" t="s">
        <v>3</v>
      </c>
      <c r="F11500" s="89" t="s">
        <v>606</v>
      </c>
      <c r="G11500" s="89"/>
      <c r="H11500" s="89"/>
      <c r="I11500" s="89"/>
      <c r="J11500" s="89"/>
      <c r="K11500" s="89"/>
      <c r="L11500" s="89"/>
      <c r="M11500" s="89"/>
      <c r="N11500" s="89"/>
      <c r="O11500" s="9"/>
    </row>
    <row r="11501" spans="2:15">
      <c r="B11501" s="6"/>
      <c r="C11501" s="7"/>
      <c r="D11501" s="7"/>
      <c r="E11501" s="8"/>
      <c r="F11501" s="13"/>
      <c r="G11501" s="13"/>
      <c r="H11501" s="13"/>
      <c r="I11501" s="13"/>
      <c r="J11501" s="13"/>
      <c r="K11501" s="13"/>
      <c r="L11501" s="13"/>
      <c r="M11501" s="13"/>
      <c r="N11501" s="13"/>
      <c r="O11501" s="9"/>
    </row>
    <row r="11502" spans="2:15">
      <c r="B11502" s="6" t="s">
        <v>28</v>
      </c>
      <c r="C11502" s="7" t="s">
        <v>29</v>
      </c>
      <c r="D11502" s="7"/>
      <c r="E11502" s="8" t="s">
        <v>3</v>
      </c>
      <c r="F11502" s="113"/>
      <c r="G11502" s="113"/>
      <c r="H11502" s="113"/>
      <c r="I11502" s="113"/>
      <c r="J11502" s="113"/>
      <c r="K11502" s="113"/>
      <c r="L11502" s="113"/>
      <c r="M11502" s="113"/>
      <c r="N11502" s="113"/>
      <c r="O11502" s="9"/>
    </row>
    <row r="11503" spans="2:15">
      <c r="B11503" s="6"/>
      <c r="C11503" s="7" t="s">
        <v>9</v>
      </c>
      <c r="D11503" s="11" t="s">
        <v>30</v>
      </c>
      <c r="E11503" s="8" t="s">
        <v>31</v>
      </c>
      <c r="F11503" s="88" t="s">
        <v>264</v>
      </c>
      <c r="G11503" s="88"/>
      <c r="H11503" s="88"/>
      <c r="I11503" s="88"/>
      <c r="J11503" s="88"/>
      <c r="K11503" s="88"/>
      <c r="L11503" s="88"/>
      <c r="M11503" s="88"/>
      <c r="N11503" s="88"/>
      <c r="O11503" s="9"/>
    </row>
    <row r="11504" spans="2:15">
      <c r="B11504" s="6"/>
      <c r="C11504" s="7" t="s">
        <v>12</v>
      </c>
      <c r="D11504" s="11" t="s">
        <v>32</v>
      </c>
      <c r="E11504" s="8" t="s">
        <v>3</v>
      </c>
      <c r="F11504" s="7" t="s">
        <v>33</v>
      </c>
      <c r="G11504" s="7" t="s">
        <v>352</v>
      </c>
      <c r="H11504" s="7"/>
      <c r="I11504" s="7"/>
      <c r="J11504" s="7"/>
      <c r="K11504" s="7"/>
      <c r="L11504" s="7"/>
      <c r="M11504" s="7"/>
      <c r="N11504" s="7"/>
      <c r="O11504" s="9"/>
    </row>
    <row r="11505" spans="2:15">
      <c r="B11505" s="6"/>
      <c r="C11505" s="7"/>
      <c r="D11505" s="11"/>
      <c r="E11505" s="8"/>
      <c r="F11505" s="7" t="s">
        <v>34</v>
      </c>
      <c r="G11505" s="7" t="s">
        <v>353</v>
      </c>
      <c r="H11505" s="7"/>
      <c r="I11505" s="7"/>
      <c r="J11505" s="7"/>
      <c r="K11505" s="7"/>
      <c r="L11505" s="7"/>
      <c r="M11505" s="7"/>
      <c r="N11505" s="7"/>
      <c r="O11505" s="9"/>
    </row>
    <row r="11506" spans="2:15">
      <c r="B11506" s="6"/>
      <c r="C11506" s="7"/>
      <c r="D11506" s="11"/>
      <c r="E11506" s="8"/>
      <c r="F11506" s="7" t="s">
        <v>6</v>
      </c>
      <c r="G11506" s="7" t="s">
        <v>36</v>
      </c>
      <c r="H11506" s="7"/>
      <c r="I11506" s="7"/>
      <c r="J11506" s="7"/>
      <c r="K11506" s="7"/>
      <c r="L11506" s="7"/>
      <c r="M11506" s="7"/>
      <c r="N11506" s="7"/>
      <c r="O11506" s="9"/>
    </row>
    <row r="11507" spans="2:15">
      <c r="B11507" s="6"/>
      <c r="C11507" s="7" t="s">
        <v>14</v>
      </c>
      <c r="D11507" s="11" t="s">
        <v>37</v>
      </c>
      <c r="E11507" s="8" t="s">
        <v>3</v>
      </c>
      <c r="F11507" s="88"/>
      <c r="G11507" s="88"/>
      <c r="H11507" s="88"/>
      <c r="I11507" s="88"/>
      <c r="J11507" s="88"/>
      <c r="K11507" s="88"/>
      <c r="L11507" s="88"/>
      <c r="M11507" s="88"/>
      <c r="N11507" s="88"/>
      <c r="O11507" s="9"/>
    </row>
    <row r="11508" spans="2:15">
      <c r="B11508" s="6"/>
      <c r="C11508" s="7"/>
      <c r="D11508" s="11"/>
      <c r="E11508" s="8"/>
      <c r="F11508" s="13"/>
      <c r="G11508" s="13"/>
      <c r="H11508" s="13"/>
      <c r="I11508" s="13"/>
      <c r="J11508" s="13"/>
      <c r="K11508" s="13"/>
      <c r="L11508" s="13"/>
      <c r="M11508" s="13"/>
      <c r="N11508" s="13"/>
      <c r="O11508" s="9"/>
    </row>
    <row r="11509" spans="2:15">
      <c r="B11509" s="6" t="s">
        <v>38</v>
      </c>
      <c r="C11509" s="7" t="s">
        <v>39</v>
      </c>
      <c r="D11509" s="7"/>
      <c r="E11509" s="11" t="s">
        <v>3</v>
      </c>
      <c r="F11509" s="11"/>
      <c r="G11509" s="11"/>
      <c r="H11509" s="11"/>
      <c r="I11509" s="11"/>
      <c r="J11509" s="11"/>
      <c r="K11509" s="11"/>
      <c r="L11509" s="11"/>
      <c r="M11509" s="11"/>
      <c r="N11509" s="11"/>
      <c r="O11509" s="9"/>
    </row>
    <row r="11510" spans="2:15" ht="46.8">
      <c r="B11510" s="14"/>
      <c r="C11510" s="15" t="s">
        <v>40</v>
      </c>
      <c r="D11510" s="105" t="s">
        <v>41</v>
      </c>
      <c r="E11510" s="106"/>
      <c r="F11510" s="106"/>
      <c r="G11510" s="106"/>
      <c r="H11510" s="106"/>
      <c r="I11510" s="107"/>
      <c r="J11510" s="16" t="s">
        <v>42</v>
      </c>
      <c r="K11510" s="16" t="s">
        <v>43</v>
      </c>
      <c r="L11510" s="16" t="s">
        <v>44</v>
      </c>
      <c r="M11510" s="16" t="s">
        <v>45</v>
      </c>
      <c r="N11510" s="16" t="s">
        <v>46</v>
      </c>
      <c r="O11510" s="5"/>
    </row>
    <row r="11511" spans="2:15" ht="40.049999999999997" customHeight="1">
      <c r="B11511" s="6"/>
      <c r="C11511" s="53">
        <v>1</v>
      </c>
      <c r="D11511" s="114" t="s">
        <v>607</v>
      </c>
      <c r="E11511" s="115"/>
      <c r="F11511" s="116"/>
      <c r="G11511" s="116"/>
      <c r="H11511" s="116"/>
      <c r="I11511" s="117"/>
      <c r="J11511" s="75" t="s">
        <v>266</v>
      </c>
      <c r="K11511" s="78">
        <v>48</v>
      </c>
      <c r="L11511" s="19">
        <v>5</v>
      </c>
      <c r="M11511" s="24">
        <f>K11511*L11511</f>
        <v>240</v>
      </c>
      <c r="N11511" s="21">
        <f>M11511/1250</f>
        <v>0.192</v>
      </c>
      <c r="O11511" s="9"/>
    </row>
    <row r="11512" spans="2:15" ht="40.049999999999997" customHeight="1">
      <c r="B11512" s="6"/>
      <c r="C11512" s="53">
        <v>2</v>
      </c>
      <c r="D11512" s="114" t="s">
        <v>608</v>
      </c>
      <c r="E11512" s="115"/>
      <c r="F11512" s="116"/>
      <c r="G11512" s="116"/>
      <c r="H11512" s="116"/>
      <c r="I11512" s="117"/>
      <c r="J11512" s="75" t="s">
        <v>266</v>
      </c>
      <c r="K11512" s="78">
        <v>48</v>
      </c>
      <c r="L11512" s="19">
        <v>5</v>
      </c>
      <c r="M11512" s="20">
        <f t="shared" ref="M11512:M11516" si="155">K11512*L11512</f>
        <v>240</v>
      </c>
      <c r="N11512" s="21">
        <f t="shared" ref="N11512:N11516" si="156">M11512/1250</f>
        <v>0.192</v>
      </c>
      <c r="O11512" s="9"/>
    </row>
    <row r="11513" spans="2:15" ht="40.049999999999997" customHeight="1">
      <c r="B11513" s="6"/>
      <c r="C11513" s="53">
        <v>3</v>
      </c>
      <c r="D11513" s="114" t="s">
        <v>609</v>
      </c>
      <c r="E11513" s="115"/>
      <c r="F11513" s="116"/>
      <c r="G11513" s="116"/>
      <c r="H11513" s="116"/>
      <c r="I11513" s="117"/>
      <c r="J11513" s="75" t="s">
        <v>266</v>
      </c>
      <c r="K11513" s="78">
        <v>48</v>
      </c>
      <c r="L11513" s="19">
        <v>5</v>
      </c>
      <c r="M11513" s="20">
        <f t="shared" si="155"/>
        <v>240</v>
      </c>
      <c r="N11513" s="21">
        <f t="shared" si="156"/>
        <v>0.192</v>
      </c>
      <c r="O11513" s="9"/>
    </row>
    <row r="11514" spans="2:15" ht="40.049999999999997" customHeight="1">
      <c r="B11514" s="6"/>
      <c r="C11514" s="53">
        <v>4</v>
      </c>
      <c r="D11514" s="114" t="s">
        <v>610</v>
      </c>
      <c r="E11514" s="115"/>
      <c r="F11514" s="116"/>
      <c r="G11514" s="116"/>
      <c r="H11514" s="116"/>
      <c r="I11514" s="117"/>
      <c r="J11514" s="75" t="s">
        <v>47</v>
      </c>
      <c r="K11514" s="78">
        <v>48</v>
      </c>
      <c r="L11514" s="19">
        <v>5</v>
      </c>
      <c r="M11514" s="20">
        <f t="shared" si="155"/>
        <v>240</v>
      </c>
      <c r="N11514" s="21">
        <f t="shared" si="156"/>
        <v>0.192</v>
      </c>
      <c r="O11514" s="9"/>
    </row>
    <row r="11515" spans="2:15" ht="40.049999999999997" customHeight="1">
      <c r="B11515" s="6"/>
      <c r="C11515" s="53">
        <v>5</v>
      </c>
      <c r="D11515" s="114" t="s">
        <v>611</v>
      </c>
      <c r="E11515" s="115"/>
      <c r="F11515" s="116"/>
      <c r="G11515" s="116"/>
      <c r="H11515" s="116"/>
      <c r="I11515" s="117"/>
      <c r="J11515" s="75" t="s">
        <v>612</v>
      </c>
      <c r="K11515" s="78">
        <v>48</v>
      </c>
      <c r="L11515" s="19">
        <v>3</v>
      </c>
      <c r="M11515" s="20">
        <f t="shared" si="155"/>
        <v>144</v>
      </c>
      <c r="N11515" s="21">
        <f t="shared" si="156"/>
        <v>0.1152</v>
      </c>
      <c r="O11515" s="9"/>
    </row>
    <row r="11516" spans="2:15" ht="40.049999999999997" customHeight="1">
      <c r="B11516" s="6"/>
      <c r="C11516" s="53">
        <v>6</v>
      </c>
      <c r="D11516" s="114" t="s">
        <v>613</v>
      </c>
      <c r="E11516" s="115"/>
      <c r="F11516" s="116"/>
      <c r="G11516" s="116"/>
      <c r="H11516" s="116"/>
      <c r="I11516" s="117"/>
      <c r="J11516" s="75" t="s">
        <v>266</v>
      </c>
      <c r="K11516" s="78">
        <v>35</v>
      </c>
      <c r="L11516" s="19">
        <v>3</v>
      </c>
      <c r="M11516" s="20">
        <f t="shared" si="155"/>
        <v>105</v>
      </c>
      <c r="N11516" s="21">
        <f t="shared" si="156"/>
        <v>8.4000000000000005E-2</v>
      </c>
      <c r="O11516" s="9"/>
    </row>
    <row r="11517" spans="2:15">
      <c r="B11517" s="14"/>
      <c r="C11517" s="118" t="s">
        <v>48</v>
      </c>
      <c r="D11517" s="119"/>
      <c r="E11517" s="119"/>
      <c r="F11517" s="119"/>
      <c r="G11517" s="119"/>
      <c r="H11517" s="119"/>
      <c r="I11517" s="119"/>
      <c r="J11517" s="119"/>
      <c r="K11517" s="119"/>
      <c r="L11517" s="119"/>
      <c r="M11517" s="25">
        <f>SUM(M11511:M11516)</f>
        <v>1209</v>
      </c>
      <c r="N11517" s="26">
        <f>SUM(N11511:N11516)</f>
        <v>0.96719999999999995</v>
      </c>
      <c r="O11517" s="5"/>
    </row>
    <row r="11518" spans="2:15">
      <c r="B11518" s="14"/>
      <c r="C11518" s="118" t="s">
        <v>49</v>
      </c>
      <c r="D11518" s="119"/>
      <c r="E11518" s="119"/>
      <c r="F11518" s="119"/>
      <c r="G11518" s="119"/>
      <c r="H11518" s="119"/>
      <c r="I11518" s="119"/>
      <c r="J11518" s="119"/>
      <c r="K11518" s="119"/>
      <c r="L11518" s="119"/>
      <c r="M11518" s="119"/>
      <c r="N11518" s="27" t="str">
        <f>ROUND(N11517,0)&amp;" Orang"</f>
        <v>1 Orang</v>
      </c>
      <c r="O11518" s="5"/>
    </row>
    <row r="11519" spans="2:15">
      <c r="B11519" s="14"/>
      <c r="C11519" s="4"/>
      <c r="D11519" s="4"/>
      <c r="E11519" s="4"/>
      <c r="F11519" s="4"/>
      <c r="G11519" s="4"/>
      <c r="H11519" s="4"/>
      <c r="I11519" s="4"/>
      <c r="J11519" s="4"/>
      <c r="K11519" s="4"/>
      <c r="L11519" s="4"/>
      <c r="M11519" s="4"/>
      <c r="N11519" s="4"/>
      <c r="O11519" s="5"/>
    </row>
    <row r="11520" spans="2:15">
      <c r="B11520" s="6" t="s">
        <v>50</v>
      </c>
      <c r="C11520" s="7" t="s">
        <v>51</v>
      </c>
      <c r="D11520" s="7"/>
      <c r="E11520" s="8" t="s">
        <v>3</v>
      </c>
      <c r="F11520" s="88"/>
      <c r="G11520" s="88"/>
      <c r="H11520" s="88"/>
      <c r="I11520" s="88"/>
      <c r="J11520" s="88"/>
      <c r="K11520" s="88"/>
      <c r="L11520" s="88"/>
      <c r="M11520" s="88"/>
      <c r="N11520" s="88"/>
      <c r="O11520" s="9"/>
    </row>
    <row r="11521" spans="2:15">
      <c r="B11521" s="6"/>
      <c r="C11521" s="28">
        <v>1</v>
      </c>
      <c r="D11521" s="88" t="s">
        <v>363</v>
      </c>
      <c r="E11521" s="110"/>
      <c r="F11521" s="110"/>
      <c r="G11521" s="110"/>
      <c r="H11521" s="110"/>
      <c r="I11521" s="110"/>
      <c r="J11521" s="110"/>
      <c r="K11521" s="110"/>
      <c r="L11521" s="110"/>
      <c r="M11521" s="110"/>
      <c r="N11521" s="110"/>
      <c r="O11521" s="9"/>
    </row>
    <row r="11522" spans="2:15">
      <c r="B11522" s="6"/>
      <c r="C11522" s="28">
        <v>2</v>
      </c>
      <c r="D11522" s="88" t="s">
        <v>364</v>
      </c>
      <c r="E11522" s="111"/>
      <c r="F11522" s="111"/>
      <c r="G11522" s="111"/>
      <c r="H11522" s="111"/>
      <c r="I11522" s="111"/>
      <c r="J11522" s="111"/>
      <c r="K11522" s="111"/>
      <c r="L11522" s="111"/>
      <c r="M11522" s="111"/>
      <c r="N11522" s="111"/>
      <c r="O11522" s="9"/>
    </row>
    <row r="11523" spans="2:15">
      <c r="B11523" s="6"/>
      <c r="C11523" s="28">
        <v>3</v>
      </c>
      <c r="D11523" s="88" t="s">
        <v>365</v>
      </c>
      <c r="E11523" s="111"/>
      <c r="F11523" s="111"/>
      <c r="G11523" s="111"/>
      <c r="H11523" s="111"/>
      <c r="I11523" s="111"/>
      <c r="J11523" s="111"/>
      <c r="K11523" s="111"/>
      <c r="L11523" s="111"/>
      <c r="M11523" s="111"/>
      <c r="N11523" s="111"/>
      <c r="O11523" s="9"/>
    </row>
    <row r="11524" spans="2:15">
      <c r="B11524" s="6"/>
      <c r="C11524" s="28">
        <v>4</v>
      </c>
      <c r="D11524" s="88" t="s">
        <v>366</v>
      </c>
      <c r="E11524" s="111"/>
      <c r="F11524" s="111"/>
      <c r="G11524" s="111"/>
      <c r="H11524" s="111"/>
      <c r="I11524" s="111"/>
      <c r="J11524" s="111"/>
      <c r="K11524" s="111"/>
      <c r="L11524" s="111"/>
      <c r="M11524" s="111"/>
      <c r="N11524" s="111"/>
      <c r="O11524" s="9"/>
    </row>
    <row r="11525" spans="2:15">
      <c r="B11525" s="6"/>
      <c r="C11525" s="28">
        <v>5</v>
      </c>
      <c r="D11525" s="88" t="s">
        <v>367</v>
      </c>
      <c r="E11525" s="111"/>
      <c r="F11525" s="111"/>
      <c r="G11525" s="111"/>
      <c r="H11525" s="111"/>
      <c r="I11525" s="111"/>
      <c r="J11525" s="111"/>
      <c r="K11525" s="111"/>
      <c r="L11525" s="111"/>
      <c r="M11525" s="111"/>
      <c r="N11525" s="111"/>
      <c r="O11525" s="9"/>
    </row>
    <row r="11526" spans="2:15">
      <c r="B11526" s="6"/>
      <c r="C11526" s="28">
        <v>6</v>
      </c>
      <c r="D11526" s="88" t="s">
        <v>368</v>
      </c>
      <c r="E11526" s="111"/>
      <c r="F11526" s="111"/>
      <c r="G11526" s="111"/>
      <c r="H11526" s="111"/>
      <c r="I11526" s="111"/>
      <c r="J11526" s="111"/>
      <c r="K11526" s="111"/>
      <c r="L11526" s="111"/>
      <c r="M11526" s="111"/>
      <c r="N11526" s="111"/>
      <c r="O11526" s="9"/>
    </row>
    <row r="11527" spans="2:15">
      <c r="B11527" s="6"/>
      <c r="C11527" s="28">
        <v>7</v>
      </c>
      <c r="D11527" s="88" t="s">
        <v>369</v>
      </c>
      <c r="E11527" s="111"/>
      <c r="F11527" s="111"/>
      <c r="G11527" s="111"/>
      <c r="H11527" s="111"/>
      <c r="I11527" s="111"/>
      <c r="J11527" s="111"/>
      <c r="K11527" s="111"/>
      <c r="L11527" s="111"/>
      <c r="M11527" s="111"/>
      <c r="N11527" s="111"/>
      <c r="O11527" s="9"/>
    </row>
    <row r="11528" spans="2:15">
      <c r="B11528" s="14"/>
      <c r="C11528" s="4"/>
      <c r="D11528" s="11"/>
      <c r="E11528" s="11"/>
      <c r="F11528" s="11"/>
      <c r="G11528" s="11"/>
      <c r="H11528" s="11"/>
      <c r="I11528" s="11"/>
      <c r="J11528" s="11"/>
      <c r="K11528" s="11"/>
      <c r="L11528" s="11"/>
      <c r="M11528" s="11"/>
      <c r="N11528" s="11"/>
      <c r="O11528" s="5"/>
    </row>
    <row r="11529" spans="2:15">
      <c r="B11529" s="6" t="s">
        <v>58</v>
      </c>
      <c r="C11529" s="7" t="s">
        <v>59</v>
      </c>
      <c r="D11529" s="7"/>
      <c r="E11529" s="11" t="s">
        <v>3</v>
      </c>
      <c r="F11529" s="11"/>
      <c r="G11529" s="11"/>
      <c r="H11529" s="11"/>
      <c r="I11529" s="11"/>
      <c r="J11529" s="11"/>
      <c r="K11529" s="11"/>
      <c r="L11529" s="11"/>
      <c r="M11529" s="11"/>
      <c r="N11529" s="11"/>
      <c r="O11529" s="9"/>
    </row>
    <row r="11530" spans="2:15">
      <c r="B11530" s="14"/>
      <c r="C11530" s="15" t="s">
        <v>40</v>
      </c>
      <c r="D11530" s="105" t="s">
        <v>59</v>
      </c>
      <c r="E11530" s="106"/>
      <c r="F11530" s="106"/>
      <c r="G11530" s="106"/>
      <c r="H11530" s="106"/>
      <c r="I11530" s="107"/>
      <c r="J11530" s="105" t="s">
        <v>60</v>
      </c>
      <c r="K11530" s="108"/>
      <c r="L11530" s="108"/>
      <c r="M11530" s="108"/>
      <c r="N11530" s="109"/>
      <c r="O11530" s="5"/>
    </row>
    <row r="11531" spans="2:15">
      <c r="B11531" s="3"/>
      <c r="C11531" s="29">
        <v>1</v>
      </c>
      <c r="D11531" s="98" t="s">
        <v>61</v>
      </c>
      <c r="E11531" s="99"/>
      <c r="F11531" s="99"/>
      <c r="G11531" s="99"/>
      <c r="H11531" s="99"/>
      <c r="I11531" s="100"/>
      <c r="J11531" s="98" t="s">
        <v>62</v>
      </c>
      <c r="K11531" s="99"/>
      <c r="L11531" s="99"/>
      <c r="M11531" s="99"/>
      <c r="N11531" s="100"/>
      <c r="O11531" s="5"/>
    </row>
    <row r="11532" spans="2:15">
      <c r="B11532" s="3"/>
      <c r="C11532" s="29">
        <v>2</v>
      </c>
      <c r="D11532" s="98" t="s">
        <v>63</v>
      </c>
      <c r="E11532" s="99"/>
      <c r="F11532" s="99"/>
      <c r="G11532" s="99"/>
      <c r="H11532" s="99"/>
      <c r="I11532" s="100"/>
      <c r="J11532" s="98" t="s">
        <v>64</v>
      </c>
      <c r="K11532" s="99"/>
      <c r="L11532" s="99"/>
      <c r="M11532" s="99"/>
      <c r="N11532" s="100"/>
      <c r="O11532" s="5"/>
    </row>
    <row r="11533" spans="2:15">
      <c r="B11533" s="3"/>
      <c r="C11533" s="29">
        <v>3</v>
      </c>
      <c r="D11533" s="98" t="s">
        <v>65</v>
      </c>
      <c r="E11533" s="99"/>
      <c r="F11533" s="99"/>
      <c r="G11533" s="99"/>
      <c r="H11533" s="99"/>
      <c r="I11533" s="100"/>
      <c r="J11533" s="98" t="s">
        <v>66</v>
      </c>
      <c r="K11533" s="99"/>
      <c r="L11533" s="99"/>
      <c r="M11533" s="99"/>
      <c r="N11533" s="100"/>
      <c r="O11533" s="5"/>
    </row>
    <row r="11534" spans="2:15">
      <c r="B11534" s="3"/>
      <c r="C11534" s="29">
        <v>4</v>
      </c>
      <c r="D11534" s="98" t="s">
        <v>67</v>
      </c>
      <c r="E11534" s="99"/>
      <c r="F11534" s="99"/>
      <c r="G11534" s="99"/>
      <c r="H11534" s="99"/>
      <c r="I11534" s="100"/>
      <c r="J11534" s="98" t="s">
        <v>68</v>
      </c>
      <c r="K11534" s="99"/>
      <c r="L11534" s="99"/>
      <c r="M11534" s="99"/>
      <c r="N11534" s="100"/>
      <c r="O11534" s="5"/>
    </row>
    <row r="11535" spans="2:15">
      <c r="B11535" s="3"/>
      <c r="C11535" s="29">
        <v>5</v>
      </c>
      <c r="D11535" s="98" t="s">
        <v>69</v>
      </c>
      <c r="E11535" s="99"/>
      <c r="F11535" s="99"/>
      <c r="G11535" s="99"/>
      <c r="H11535" s="99"/>
      <c r="I11535" s="100"/>
      <c r="J11535" s="98" t="s">
        <v>70</v>
      </c>
      <c r="K11535" s="99"/>
      <c r="L11535" s="99"/>
      <c r="M11535" s="99"/>
      <c r="N11535" s="100"/>
      <c r="O11535" s="5"/>
    </row>
    <row r="11536" spans="2:15">
      <c r="B11536" s="3"/>
      <c r="C11536" s="4"/>
      <c r="D11536" s="4"/>
      <c r="E11536" s="4"/>
      <c r="F11536" s="30"/>
      <c r="G11536" s="30"/>
      <c r="H11536" s="30"/>
      <c r="I11536" s="30"/>
      <c r="J11536" s="30"/>
      <c r="K11536" s="30"/>
      <c r="L11536" s="30"/>
      <c r="M11536" s="30"/>
      <c r="N11536" s="30"/>
      <c r="O11536" s="5"/>
    </row>
    <row r="11537" spans="2:15">
      <c r="B11537" s="6" t="s">
        <v>71</v>
      </c>
      <c r="C11537" s="7" t="s">
        <v>72</v>
      </c>
      <c r="D11537" s="11"/>
      <c r="E11537" s="11" t="s">
        <v>3</v>
      </c>
      <c r="F11537" s="11"/>
      <c r="G11537" s="11"/>
      <c r="H11537" s="11"/>
      <c r="I11537" s="11"/>
      <c r="J11537" s="11"/>
      <c r="K11537" s="11"/>
      <c r="L11537" s="11"/>
      <c r="M11537" s="11"/>
      <c r="N11537" s="11"/>
      <c r="O11537" s="9"/>
    </row>
    <row r="11538" spans="2:15">
      <c r="B11538" s="14"/>
      <c r="C11538" s="15" t="s">
        <v>40</v>
      </c>
      <c r="D11538" s="105" t="s">
        <v>72</v>
      </c>
      <c r="E11538" s="106"/>
      <c r="F11538" s="106"/>
      <c r="G11538" s="106"/>
      <c r="H11538" s="106"/>
      <c r="I11538" s="107"/>
      <c r="J11538" s="105" t="s">
        <v>60</v>
      </c>
      <c r="K11538" s="108"/>
      <c r="L11538" s="108"/>
      <c r="M11538" s="108"/>
      <c r="N11538" s="109"/>
      <c r="O11538" s="5"/>
    </row>
    <row r="11539" spans="2:15">
      <c r="B11539" s="3"/>
      <c r="C11539" s="29">
        <v>1</v>
      </c>
      <c r="D11539" s="98" t="s">
        <v>61</v>
      </c>
      <c r="E11539" s="99"/>
      <c r="F11539" s="99"/>
      <c r="G11539" s="99"/>
      <c r="H11539" s="99"/>
      <c r="I11539" s="100"/>
      <c r="J11539" s="98" t="s">
        <v>62</v>
      </c>
      <c r="K11539" s="99"/>
      <c r="L11539" s="99"/>
      <c r="M11539" s="99"/>
      <c r="N11539" s="100"/>
      <c r="O11539" s="5"/>
    </row>
    <row r="11540" spans="2:15">
      <c r="B11540" s="3"/>
      <c r="C11540" s="29">
        <v>2</v>
      </c>
      <c r="D11540" s="98" t="s">
        <v>65</v>
      </c>
      <c r="E11540" s="99"/>
      <c r="F11540" s="99"/>
      <c r="G11540" s="99"/>
      <c r="H11540" s="99"/>
      <c r="I11540" s="100"/>
      <c r="J11540" s="98" t="s">
        <v>66</v>
      </c>
      <c r="K11540" s="99"/>
      <c r="L11540" s="99"/>
      <c r="M11540" s="99"/>
      <c r="N11540" s="100"/>
      <c r="O11540" s="5"/>
    </row>
    <row r="11541" spans="2:15">
      <c r="B11541" s="3"/>
      <c r="C11541" s="29">
        <v>3</v>
      </c>
      <c r="D11541" s="98" t="s">
        <v>73</v>
      </c>
      <c r="E11541" s="99"/>
      <c r="F11541" s="99"/>
      <c r="G11541" s="99"/>
      <c r="H11541" s="99"/>
      <c r="I11541" s="100"/>
      <c r="J11541" s="98" t="s">
        <v>66</v>
      </c>
      <c r="K11541" s="99"/>
      <c r="L11541" s="99"/>
      <c r="M11541" s="99"/>
      <c r="N11541" s="100"/>
      <c r="O11541" s="5"/>
    </row>
    <row r="11542" spans="2:15">
      <c r="B11542" s="3"/>
      <c r="C11542" s="29">
        <v>4</v>
      </c>
      <c r="D11542" s="98" t="s">
        <v>74</v>
      </c>
      <c r="E11542" s="99"/>
      <c r="F11542" s="99"/>
      <c r="G11542" s="99"/>
      <c r="H11542" s="99"/>
      <c r="I11542" s="100"/>
      <c r="J11542" s="98" t="s">
        <v>75</v>
      </c>
      <c r="K11542" s="99"/>
      <c r="L11542" s="99"/>
      <c r="M11542" s="99"/>
      <c r="N11542" s="100"/>
      <c r="O11542" s="5"/>
    </row>
    <row r="11543" spans="2:15">
      <c r="B11543" s="3"/>
      <c r="C11543" s="29">
        <v>5</v>
      </c>
      <c r="D11543" s="98" t="s">
        <v>76</v>
      </c>
      <c r="E11543" s="99"/>
      <c r="F11543" s="99"/>
      <c r="G11543" s="99"/>
      <c r="H11543" s="99"/>
      <c r="I11543" s="100"/>
      <c r="J11543" s="98" t="s">
        <v>77</v>
      </c>
      <c r="K11543" s="99"/>
      <c r="L11543" s="99"/>
      <c r="M11543" s="99"/>
      <c r="N11543" s="100"/>
      <c r="O11543" s="5"/>
    </row>
    <row r="11544" spans="2:15">
      <c r="B11544" s="3"/>
      <c r="C11544" s="4"/>
      <c r="D11544" s="4"/>
      <c r="E11544" s="4"/>
      <c r="F11544" s="4"/>
      <c r="G11544" s="4"/>
      <c r="H11544" s="4"/>
      <c r="I11544" s="4"/>
      <c r="J11544" s="4"/>
      <c r="K11544" s="4"/>
      <c r="L11544" s="4"/>
      <c r="M11544" s="4"/>
      <c r="N11544" s="4"/>
      <c r="O11544" s="5"/>
    </row>
    <row r="11545" spans="2:15">
      <c r="B11545" s="6" t="s">
        <v>78</v>
      </c>
      <c r="C11545" s="7" t="s">
        <v>79</v>
      </c>
      <c r="D11545" s="7"/>
      <c r="E11545" s="8" t="s">
        <v>3</v>
      </c>
      <c r="F11545" s="11"/>
      <c r="G11545" s="11"/>
      <c r="H11545" s="11"/>
      <c r="I11545" s="11"/>
      <c r="J11545" s="11"/>
      <c r="K11545" s="11"/>
      <c r="L11545" s="11"/>
      <c r="M11545" s="11"/>
      <c r="N11545" s="11"/>
      <c r="O11545" s="9"/>
    </row>
    <row r="11546" spans="2:15">
      <c r="B11546" s="14"/>
      <c r="C11546" s="31" t="s">
        <v>40</v>
      </c>
      <c r="D11546" s="102" t="s">
        <v>80</v>
      </c>
      <c r="E11546" s="103"/>
      <c r="F11546" s="103"/>
      <c r="G11546" s="103"/>
      <c r="H11546" s="103"/>
      <c r="I11546" s="103"/>
      <c r="J11546" s="103"/>
      <c r="K11546" s="103"/>
      <c r="L11546" s="103"/>
      <c r="M11546" s="103"/>
      <c r="N11546" s="104"/>
      <c r="O11546" s="5"/>
    </row>
    <row r="11547" spans="2:15">
      <c r="B11547" s="6"/>
      <c r="C11547" s="29">
        <v>1</v>
      </c>
      <c r="D11547" s="98" t="s">
        <v>81</v>
      </c>
      <c r="E11547" s="99"/>
      <c r="F11547" s="99"/>
      <c r="G11547" s="99"/>
      <c r="H11547" s="99"/>
      <c r="I11547" s="99"/>
      <c r="J11547" s="99"/>
      <c r="K11547" s="99"/>
      <c r="L11547" s="99"/>
      <c r="M11547" s="99"/>
      <c r="N11547" s="100"/>
      <c r="O11547" s="9"/>
    </row>
    <row r="11548" spans="2:15">
      <c r="B11548" s="6"/>
      <c r="C11548" s="29">
        <v>2</v>
      </c>
      <c r="D11548" s="98" t="s">
        <v>82</v>
      </c>
      <c r="E11548" s="99"/>
      <c r="F11548" s="99"/>
      <c r="G11548" s="99"/>
      <c r="H11548" s="99"/>
      <c r="I11548" s="99"/>
      <c r="J11548" s="99"/>
      <c r="K11548" s="99"/>
      <c r="L11548" s="99"/>
      <c r="M11548" s="99"/>
      <c r="N11548" s="100"/>
      <c r="O11548" s="9"/>
    </row>
    <row r="11549" spans="2:15">
      <c r="B11549" s="32"/>
      <c r="C11549" s="29">
        <v>3</v>
      </c>
      <c r="D11549" s="98" t="s">
        <v>83</v>
      </c>
      <c r="E11549" s="99"/>
      <c r="F11549" s="99"/>
      <c r="G11549" s="99"/>
      <c r="H11549" s="99"/>
      <c r="I11549" s="99"/>
      <c r="J11549" s="99"/>
      <c r="K11549" s="99"/>
      <c r="L11549" s="99"/>
      <c r="M11549" s="99"/>
      <c r="N11549" s="100"/>
      <c r="O11549" s="33"/>
    </row>
    <row r="11550" spans="2:15">
      <c r="B11550" s="32"/>
      <c r="C11550" s="29">
        <v>4</v>
      </c>
      <c r="D11550" s="98" t="s">
        <v>84</v>
      </c>
      <c r="E11550" s="99"/>
      <c r="F11550" s="99"/>
      <c r="G11550" s="99"/>
      <c r="H11550" s="99"/>
      <c r="I11550" s="99"/>
      <c r="J11550" s="99"/>
      <c r="K11550" s="99"/>
      <c r="L11550" s="99"/>
      <c r="M11550" s="99"/>
      <c r="N11550" s="100"/>
      <c r="O11550" s="33"/>
    </row>
    <row r="11551" spans="2:15">
      <c r="B11551" s="32"/>
      <c r="C11551" s="29">
        <v>5</v>
      </c>
      <c r="D11551" s="98" t="s">
        <v>85</v>
      </c>
      <c r="E11551" s="99"/>
      <c r="F11551" s="99"/>
      <c r="G11551" s="99"/>
      <c r="H11551" s="99"/>
      <c r="I11551" s="99"/>
      <c r="J11551" s="99"/>
      <c r="K11551" s="99"/>
      <c r="L11551" s="99"/>
      <c r="M11551" s="99"/>
      <c r="N11551" s="100"/>
      <c r="O11551" s="9"/>
    </row>
    <row r="11552" spans="2:15">
      <c r="B11552" s="3"/>
      <c r="C11552" s="4"/>
      <c r="D11552" s="4"/>
      <c r="E11552" s="34"/>
      <c r="F11552" s="101"/>
      <c r="G11552" s="101"/>
      <c r="H11552" s="101"/>
      <c r="I11552" s="101"/>
      <c r="J11552" s="101"/>
      <c r="K11552" s="101"/>
      <c r="L11552" s="101"/>
      <c r="M11552" s="101"/>
      <c r="N11552" s="101"/>
      <c r="O11552" s="5"/>
    </row>
    <row r="11553" spans="2:15">
      <c r="B11553" s="6" t="s">
        <v>86</v>
      </c>
      <c r="C11553" s="7" t="s">
        <v>87</v>
      </c>
      <c r="D11553" s="7"/>
      <c r="E11553" s="8" t="s">
        <v>3</v>
      </c>
      <c r="F11553" s="11"/>
      <c r="G11553" s="11"/>
      <c r="H11553" s="11"/>
      <c r="I11553" s="11"/>
      <c r="J11553" s="11"/>
      <c r="K11553" s="11"/>
      <c r="L11553" s="11"/>
      <c r="M11553" s="11"/>
      <c r="N11553" s="11"/>
      <c r="O11553" s="9"/>
    </row>
    <row r="11554" spans="2:15">
      <c r="B11554" s="14"/>
      <c r="C11554" s="31" t="s">
        <v>40</v>
      </c>
      <c r="D11554" s="102" t="s">
        <v>80</v>
      </c>
      <c r="E11554" s="103"/>
      <c r="F11554" s="103"/>
      <c r="G11554" s="103"/>
      <c r="H11554" s="103"/>
      <c r="I11554" s="103"/>
      <c r="J11554" s="103"/>
      <c r="K11554" s="103"/>
      <c r="L11554" s="103"/>
      <c r="M11554" s="103"/>
      <c r="N11554" s="104"/>
      <c r="O11554" s="5"/>
    </row>
    <row r="11555" spans="2:15">
      <c r="B11555" s="6"/>
      <c r="C11555" s="29">
        <v>1</v>
      </c>
      <c r="D11555" s="98" t="s">
        <v>88</v>
      </c>
      <c r="E11555" s="99"/>
      <c r="F11555" s="99"/>
      <c r="G11555" s="99"/>
      <c r="H11555" s="99"/>
      <c r="I11555" s="99"/>
      <c r="J11555" s="99"/>
      <c r="K11555" s="99"/>
      <c r="L11555" s="99"/>
      <c r="M11555" s="99"/>
      <c r="N11555" s="100"/>
      <c r="O11555" s="9"/>
    </row>
    <row r="11556" spans="2:15">
      <c r="B11556" s="6"/>
      <c r="C11556" s="29">
        <v>2</v>
      </c>
      <c r="D11556" s="98" t="s">
        <v>89</v>
      </c>
      <c r="E11556" s="99"/>
      <c r="F11556" s="99"/>
      <c r="G11556" s="99"/>
      <c r="H11556" s="99"/>
      <c r="I11556" s="99"/>
      <c r="J11556" s="99"/>
      <c r="K11556" s="99"/>
      <c r="L11556" s="99"/>
      <c r="M11556" s="99"/>
      <c r="N11556" s="100"/>
      <c r="O11556" s="9"/>
    </row>
    <row r="11557" spans="2:15">
      <c r="B11557" s="32"/>
      <c r="C11557" s="29">
        <v>3</v>
      </c>
      <c r="D11557" s="98" t="s">
        <v>90</v>
      </c>
      <c r="E11557" s="99"/>
      <c r="F11557" s="99"/>
      <c r="G11557" s="99"/>
      <c r="H11557" s="99"/>
      <c r="I11557" s="99"/>
      <c r="J11557" s="99"/>
      <c r="K11557" s="99"/>
      <c r="L11557" s="99"/>
      <c r="M11557" s="99"/>
      <c r="N11557" s="100"/>
      <c r="O11557" s="33"/>
    </row>
    <row r="11558" spans="2:15">
      <c r="B11558" s="32"/>
      <c r="C11558" s="29">
        <v>4</v>
      </c>
      <c r="D11558" s="98" t="s">
        <v>91</v>
      </c>
      <c r="E11558" s="99"/>
      <c r="F11558" s="99"/>
      <c r="G11558" s="99"/>
      <c r="H11558" s="99"/>
      <c r="I11558" s="99"/>
      <c r="J11558" s="99"/>
      <c r="K11558" s="99"/>
      <c r="L11558" s="99"/>
      <c r="M11558" s="99"/>
      <c r="N11558" s="100"/>
      <c r="O11558" s="33"/>
    </row>
    <row r="11559" spans="2:15">
      <c r="B11559" s="32"/>
      <c r="C11559" s="29">
        <v>5</v>
      </c>
      <c r="D11559" s="98" t="s">
        <v>92</v>
      </c>
      <c r="E11559" s="99"/>
      <c r="F11559" s="99"/>
      <c r="G11559" s="99"/>
      <c r="H11559" s="99"/>
      <c r="I11559" s="99"/>
      <c r="J11559" s="99"/>
      <c r="K11559" s="99"/>
      <c r="L11559" s="99"/>
      <c r="M11559" s="99"/>
      <c r="N11559" s="100"/>
      <c r="O11559" s="9"/>
    </row>
    <row r="11560" spans="2:15">
      <c r="B11560" s="32"/>
      <c r="C11560" s="28"/>
      <c r="D11560" s="13"/>
      <c r="E11560" s="35"/>
      <c r="F11560" s="35"/>
      <c r="G11560" s="35"/>
      <c r="H11560" s="35"/>
      <c r="I11560" s="35"/>
      <c r="J11560" s="35"/>
      <c r="K11560" s="35"/>
      <c r="L11560" s="35"/>
      <c r="M11560" s="35"/>
      <c r="N11560" s="35"/>
      <c r="O11560" s="9"/>
    </row>
    <row r="11561" spans="2:15">
      <c r="B11561" s="6" t="s">
        <v>93</v>
      </c>
      <c r="C11561" s="7" t="s">
        <v>94</v>
      </c>
      <c r="D11561" s="7"/>
      <c r="E11561" s="8" t="s">
        <v>3</v>
      </c>
      <c r="F11561" s="11"/>
      <c r="G11561" s="11"/>
      <c r="H11561" s="11"/>
      <c r="I11561" s="11"/>
      <c r="J11561" s="11"/>
      <c r="K11561" s="11"/>
      <c r="L11561" s="11"/>
      <c r="M11561" s="11"/>
      <c r="N11561" s="11"/>
      <c r="O11561" s="9"/>
    </row>
    <row r="11562" spans="2:15">
      <c r="B11562" s="14"/>
      <c r="C11562" s="31" t="s">
        <v>40</v>
      </c>
      <c r="D11562" s="95" t="s">
        <v>95</v>
      </c>
      <c r="E11562" s="96"/>
      <c r="F11562" s="96"/>
      <c r="G11562" s="96"/>
      <c r="H11562" s="97"/>
      <c r="I11562" s="95" t="s">
        <v>96</v>
      </c>
      <c r="J11562" s="96"/>
      <c r="K11562" s="97"/>
      <c r="L11562" s="95" t="s">
        <v>97</v>
      </c>
      <c r="M11562" s="96"/>
      <c r="N11562" s="97"/>
      <c r="O11562" s="5"/>
    </row>
    <row r="11563" spans="2:15">
      <c r="B11563" s="14"/>
      <c r="C11563" s="29">
        <v>1</v>
      </c>
      <c r="D11563" s="91" t="s">
        <v>16</v>
      </c>
      <c r="E11563" s="92"/>
      <c r="F11563" s="92"/>
      <c r="G11563" s="92"/>
      <c r="H11563" s="93"/>
      <c r="I11563" s="91" t="s">
        <v>99</v>
      </c>
      <c r="J11563" s="92"/>
      <c r="K11563" s="93"/>
      <c r="L11563" s="91" t="s">
        <v>100</v>
      </c>
      <c r="M11563" s="92"/>
      <c r="N11563" s="93"/>
      <c r="O11563" s="5"/>
    </row>
    <row r="11564" spans="2:15">
      <c r="B11564" s="14"/>
      <c r="C11564" s="29">
        <v>2</v>
      </c>
      <c r="D11564" s="91" t="s">
        <v>436</v>
      </c>
      <c r="E11564" s="92"/>
      <c r="F11564" s="92"/>
      <c r="G11564" s="92"/>
      <c r="H11564" s="93"/>
      <c r="I11564" s="91" t="s">
        <v>99</v>
      </c>
      <c r="J11564" s="92"/>
      <c r="K11564" s="93"/>
      <c r="L11564" s="91" t="s">
        <v>100</v>
      </c>
      <c r="M11564" s="92"/>
      <c r="N11564" s="93"/>
      <c r="O11564" s="5"/>
    </row>
    <row r="11565" spans="2:15">
      <c r="B11565" s="3"/>
      <c r="C11565" s="4"/>
      <c r="D11565" s="4"/>
      <c r="E11565" s="4"/>
      <c r="F11565" s="4"/>
      <c r="G11565" s="4"/>
      <c r="H11565" s="4"/>
      <c r="I11565" s="4"/>
      <c r="J11565" s="4"/>
      <c r="K11565" s="4"/>
      <c r="L11565" s="4"/>
      <c r="M11565" s="4"/>
      <c r="N11565" s="4"/>
      <c r="O11565" s="5"/>
    </row>
    <row r="11566" spans="2:15">
      <c r="B11566" s="6" t="s">
        <v>102</v>
      </c>
      <c r="C11566" s="7" t="s">
        <v>103</v>
      </c>
      <c r="D11566" s="7"/>
      <c r="E11566" s="7" t="s">
        <v>3</v>
      </c>
      <c r="F11566" s="7"/>
      <c r="G11566" s="7"/>
      <c r="H11566" s="7"/>
      <c r="I11566" s="11"/>
      <c r="J11566" s="11"/>
      <c r="K11566" s="11"/>
      <c r="L11566" s="11"/>
      <c r="M11566" s="11"/>
      <c r="N11566" s="11"/>
      <c r="O11566" s="9"/>
    </row>
    <row r="11567" spans="2:15">
      <c r="B11567" s="14"/>
      <c r="C11567" s="31" t="s">
        <v>40</v>
      </c>
      <c r="D11567" s="95" t="s">
        <v>104</v>
      </c>
      <c r="E11567" s="96"/>
      <c r="F11567" s="96"/>
      <c r="G11567" s="96"/>
      <c r="H11567" s="96"/>
      <c r="I11567" s="96"/>
      <c r="J11567" s="97"/>
      <c r="K11567" s="95" t="s">
        <v>105</v>
      </c>
      <c r="L11567" s="96"/>
      <c r="M11567" s="96"/>
      <c r="N11567" s="97"/>
      <c r="O11567" s="5"/>
    </row>
    <row r="11568" spans="2:15">
      <c r="B11568" s="6"/>
      <c r="C11568" s="29">
        <v>1</v>
      </c>
      <c r="D11568" s="91" t="s">
        <v>106</v>
      </c>
      <c r="E11568" s="92"/>
      <c r="F11568" s="92"/>
      <c r="G11568" s="92"/>
      <c r="H11568" s="92"/>
      <c r="I11568" s="92"/>
      <c r="J11568" s="93"/>
      <c r="K11568" s="91" t="s">
        <v>107</v>
      </c>
      <c r="L11568" s="92"/>
      <c r="M11568" s="92"/>
      <c r="N11568" s="93"/>
      <c r="O11568" s="9"/>
    </row>
    <row r="11569" spans="2:15">
      <c r="B11569" s="6"/>
      <c r="C11569" s="29">
        <v>2</v>
      </c>
      <c r="D11569" s="91" t="s">
        <v>108</v>
      </c>
      <c r="E11569" s="92"/>
      <c r="F11569" s="92"/>
      <c r="G11569" s="92"/>
      <c r="H11569" s="92"/>
      <c r="I11569" s="92"/>
      <c r="J11569" s="93"/>
      <c r="K11569" s="91" t="s">
        <v>109</v>
      </c>
      <c r="L11569" s="92"/>
      <c r="M11569" s="92"/>
      <c r="N11569" s="93"/>
      <c r="O11569" s="9"/>
    </row>
    <row r="11570" spans="2:15">
      <c r="B11570" s="6"/>
      <c r="C11570" s="29">
        <v>3</v>
      </c>
      <c r="D11570" s="91" t="s">
        <v>110</v>
      </c>
      <c r="E11570" s="92"/>
      <c r="F11570" s="92"/>
      <c r="G11570" s="92"/>
      <c r="H11570" s="92"/>
      <c r="I11570" s="92"/>
      <c r="J11570" s="93"/>
      <c r="K11570" s="91" t="s">
        <v>111</v>
      </c>
      <c r="L11570" s="92"/>
      <c r="M11570" s="92"/>
      <c r="N11570" s="93"/>
      <c r="O11570" s="9"/>
    </row>
    <row r="11571" spans="2:15">
      <c r="B11571" s="6"/>
      <c r="C11571" s="29">
        <v>4</v>
      </c>
      <c r="D11571" s="91" t="s">
        <v>112</v>
      </c>
      <c r="E11571" s="92"/>
      <c r="F11571" s="92"/>
      <c r="G11571" s="92"/>
      <c r="H11571" s="92"/>
      <c r="I11571" s="92"/>
      <c r="J11571" s="93"/>
      <c r="K11571" s="91" t="s">
        <v>113</v>
      </c>
      <c r="L11571" s="92"/>
      <c r="M11571" s="92"/>
      <c r="N11571" s="93"/>
      <c r="O11571" s="9"/>
    </row>
    <row r="11572" spans="2:15">
      <c r="B11572" s="6"/>
      <c r="C11572" s="29">
        <v>5</v>
      </c>
      <c r="D11572" s="91" t="s">
        <v>114</v>
      </c>
      <c r="E11572" s="92"/>
      <c r="F11572" s="92"/>
      <c r="G11572" s="92"/>
      <c r="H11572" s="92"/>
      <c r="I11572" s="92"/>
      <c r="J11572" s="93"/>
      <c r="K11572" s="91" t="s">
        <v>115</v>
      </c>
      <c r="L11572" s="92"/>
      <c r="M11572" s="92"/>
      <c r="N11572" s="93"/>
      <c r="O11572" s="9"/>
    </row>
    <row r="11573" spans="2:15">
      <c r="B11573" s="6"/>
      <c r="C11573" s="29">
        <v>6</v>
      </c>
      <c r="D11573" s="91" t="s">
        <v>116</v>
      </c>
      <c r="E11573" s="92"/>
      <c r="F11573" s="92"/>
      <c r="G11573" s="92"/>
      <c r="H11573" s="92"/>
      <c r="I11573" s="92"/>
      <c r="J11573" s="93"/>
      <c r="K11573" s="91" t="s">
        <v>117</v>
      </c>
      <c r="L11573" s="92"/>
      <c r="M11573" s="92"/>
      <c r="N11573" s="93"/>
      <c r="O11573" s="9"/>
    </row>
    <row r="11574" spans="2:15">
      <c r="B11574" s="6"/>
      <c r="C11574" s="29">
        <v>7</v>
      </c>
      <c r="D11574" s="91" t="s">
        <v>118</v>
      </c>
      <c r="E11574" s="92"/>
      <c r="F11574" s="92"/>
      <c r="G11574" s="92"/>
      <c r="H11574" s="92"/>
      <c r="I11574" s="92"/>
      <c r="J11574" s="93"/>
      <c r="K11574" s="91" t="s">
        <v>119</v>
      </c>
      <c r="L11574" s="92"/>
      <c r="M11574" s="92"/>
      <c r="N11574" s="93"/>
      <c r="O11574" s="9"/>
    </row>
    <row r="11575" spans="2:15">
      <c r="B11575" s="6"/>
      <c r="C11575" s="29">
        <v>8</v>
      </c>
      <c r="D11575" s="91" t="s">
        <v>120</v>
      </c>
      <c r="E11575" s="92"/>
      <c r="F11575" s="92"/>
      <c r="G11575" s="92"/>
      <c r="H11575" s="92"/>
      <c r="I11575" s="92"/>
      <c r="J11575" s="93"/>
      <c r="K11575" s="91" t="s">
        <v>121</v>
      </c>
      <c r="L11575" s="92"/>
      <c r="M11575" s="92"/>
      <c r="N11575" s="93"/>
      <c r="O11575" s="9"/>
    </row>
    <row r="11576" spans="2:15">
      <c r="B11576" s="6"/>
      <c r="C11576" s="29">
        <v>9</v>
      </c>
      <c r="D11576" s="91" t="s">
        <v>122</v>
      </c>
      <c r="E11576" s="92"/>
      <c r="F11576" s="92"/>
      <c r="G11576" s="92"/>
      <c r="H11576" s="92"/>
      <c r="I11576" s="92"/>
      <c r="J11576" s="93"/>
      <c r="K11576" s="91" t="s">
        <v>123</v>
      </c>
      <c r="L11576" s="92"/>
      <c r="M11576" s="92"/>
      <c r="N11576" s="93"/>
      <c r="O11576" s="9"/>
    </row>
    <row r="11577" spans="2:15">
      <c r="B11577" s="14"/>
      <c r="C11577" s="36"/>
      <c r="D11577" s="36"/>
      <c r="E11577" s="36"/>
      <c r="F11577" s="36"/>
      <c r="G11577" s="36"/>
      <c r="H11577" s="36"/>
      <c r="I11577" s="4"/>
      <c r="J11577" s="4"/>
      <c r="K11577" s="4"/>
      <c r="L11577" s="4"/>
      <c r="M11577" s="4"/>
      <c r="N11577" s="4"/>
      <c r="O11577" s="5"/>
    </row>
    <row r="11578" spans="2:15">
      <c r="B11578" s="6" t="s">
        <v>124</v>
      </c>
      <c r="C11578" s="94" t="s">
        <v>125</v>
      </c>
      <c r="D11578" s="94"/>
      <c r="E11578" s="11" t="s">
        <v>3</v>
      </c>
      <c r="F11578" s="11"/>
      <c r="G11578" s="11"/>
      <c r="H11578" s="11"/>
      <c r="I11578" s="11"/>
      <c r="J11578" s="11"/>
      <c r="K11578" s="11"/>
      <c r="L11578" s="11"/>
      <c r="M11578" s="11"/>
      <c r="N11578" s="11"/>
      <c r="O11578" s="9"/>
    </row>
    <row r="11579" spans="2:15">
      <c r="B11579" s="14"/>
      <c r="C11579" s="31" t="s">
        <v>40</v>
      </c>
      <c r="D11579" s="95" t="s">
        <v>126</v>
      </c>
      <c r="E11579" s="96"/>
      <c r="F11579" s="96"/>
      <c r="G11579" s="96"/>
      <c r="H11579" s="96"/>
      <c r="I11579" s="96"/>
      <c r="J11579" s="97"/>
      <c r="K11579" s="95" t="s">
        <v>127</v>
      </c>
      <c r="L11579" s="96"/>
      <c r="M11579" s="96"/>
      <c r="N11579" s="97"/>
      <c r="O11579" s="5"/>
    </row>
    <row r="11580" spans="2:15">
      <c r="B11580" s="6"/>
      <c r="C11580" s="29">
        <v>1</v>
      </c>
      <c r="D11580" s="91" t="s">
        <v>11</v>
      </c>
      <c r="E11580" s="92"/>
      <c r="F11580" s="92"/>
      <c r="G11580" s="92"/>
      <c r="H11580" s="92"/>
      <c r="I11580" s="92"/>
      <c r="J11580" s="93"/>
      <c r="K11580" s="91" t="s">
        <v>11</v>
      </c>
      <c r="L11580" s="92"/>
      <c r="M11580" s="92"/>
      <c r="N11580" s="93"/>
      <c r="O11580" s="9"/>
    </row>
    <row r="11581" spans="2:15">
      <c r="B11581" s="6"/>
      <c r="C11581" s="29">
        <v>2</v>
      </c>
      <c r="D11581" s="91" t="s">
        <v>11</v>
      </c>
      <c r="E11581" s="92"/>
      <c r="F11581" s="92"/>
      <c r="G11581" s="92"/>
      <c r="H11581" s="92"/>
      <c r="I11581" s="92"/>
      <c r="J11581" s="93"/>
      <c r="K11581" s="91" t="s">
        <v>11</v>
      </c>
      <c r="L11581" s="92"/>
      <c r="M11581" s="92"/>
      <c r="N11581" s="93"/>
      <c r="O11581" s="9"/>
    </row>
    <row r="11582" spans="2:15">
      <c r="B11582" s="3"/>
      <c r="C11582" s="4"/>
      <c r="D11582" s="4"/>
      <c r="E11582" s="4"/>
      <c r="F11582" s="30"/>
      <c r="G11582" s="30"/>
      <c r="H11582" s="30"/>
      <c r="I11582" s="30"/>
      <c r="J11582" s="30"/>
      <c r="K11582" s="30"/>
      <c r="L11582" s="30"/>
      <c r="M11582" s="30"/>
      <c r="N11582" s="30"/>
      <c r="O11582" s="5"/>
    </row>
    <row r="11583" spans="2:15">
      <c r="B11583" s="6" t="s">
        <v>128</v>
      </c>
      <c r="C11583" s="7" t="s">
        <v>129</v>
      </c>
      <c r="D11583" s="7"/>
      <c r="E11583" s="7" t="s">
        <v>3</v>
      </c>
      <c r="F11583" s="7"/>
      <c r="G11583" s="7"/>
      <c r="H11583" s="7"/>
      <c r="I11583" s="11"/>
      <c r="J11583" s="11"/>
      <c r="K11583" s="11"/>
      <c r="L11583" s="11"/>
      <c r="M11583" s="11"/>
      <c r="N11583" s="11"/>
      <c r="O11583" s="9"/>
    </row>
    <row r="11584" spans="2:15">
      <c r="B11584" s="32"/>
      <c r="C11584" s="7" t="s">
        <v>9</v>
      </c>
      <c r="D11584" s="38" t="s">
        <v>130</v>
      </c>
      <c r="E11584" s="38" t="s">
        <v>3</v>
      </c>
      <c r="F11584" s="88" t="s">
        <v>370</v>
      </c>
      <c r="G11584" s="88"/>
      <c r="H11584" s="87"/>
      <c r="I11584" s="87"/>
      <c r="J11584" s="87"/>
      <c r="K11584" s="87"/>
      <c r="L11584" s="87"/>
      <c r="M11584" s="87"/>
      <c r="N11584" s="87"/>
      <c r="O11584" s="9"/>
    </row>
    <row r="11585" spans="2:15">
      <c r="B11585" s="32"/>
      <c r="C11585" s="7" t="s">
        <v>12</v>
      </c>
      <c r="D11585" s="38" t="s">
        <v>132</v>
      </c>
      <c r="E11585" s="38" t="s">
        <v>3</v>
      </c>
      <c r="F11585" s="11" t="s">
        <v>133</v>
      </c>
      <c r="G11585" s="88" t="s">
        <v>134</v>
      </c>
      <c r="H11585" s="87"/>
      <c r="I11585" s="87"/>
      <c r="J11585" s="87"/>
      <c r="K11585" s="87"/>
      <c r="L11585" s="87"/>
      <c r="M11585" s="87"/>
      <c r="N11585" s="87"/>
      <c r="O11585" s="9"/>
    </row>
    <row r="11586" spans="2:15">
      <c r="B11586" s="32"/>
      <c r="C11586" s="7"/>
      <c r="D11586" s="38"/>
      <c r="E11586" s="38"/>
      <c r="F11586" s="11" t="s">
        <v>135</v>
      </c>
      <c r="G11586" s="87" t="s">
        <v>136</v>
      </c>
      <c r="H11586" s="87"/>
      <c r="I11586" s="87"/>
      <c r="J11586" s="87"/>
      <c r="K11586" s="87"/>
      <c r="L11586" s="87"/>
      <c r="M11586" s="87"/>
      <c r="N11586" s="87"/>
      <c r="O11586" s="9"/>
    </row>
    <row r="11587" spans="2:15">
      <c r="B11587" s="32"/>
      <c r="C11587" s="7"/>
      <c r="D11587" s="38"/>
      <c r="E11587" s="38"/>
      <c r="F11587" s="11" t="s">
        <v>137</v>
      </c>
      <c r="G11587" s="87" t="s">
        <v>138</v>
      </c>
      <c r="H11587" s="87"/>
      <c r="I11587" s="87"/>
      <c r="J11587" s="87"/>
      <c r="K11587" s="87"/>
      <c r="L11587" s="87"/>
      <c r="M11587" s="87"/>
      <c r="N11587" s="87"/>
      <c r="O11587" s="9"/>
    </row>
    <row r="11588" spans="2:15">
      <c r="B11588" s="32"/>
      <c r="C11588" s="7"/>
      <c r="D11588" s="38"/>
      <c r="E11588" s="38"/>
      <c r="F11588" s="11" t="s">
        <v>139</v>
      </c>
      <c r="G11588" s="87" t="s">
        <v>140</v>
      </c>
      <c r="H11588" s="87"/>
      <c r="I11588" s="87"/>
      <c r="J11588" s="87"/>
      <c r="K11588" s="87"/>
      <c r="L11588" s="87"/>
      <c r="M11588" s="87"/>
      <c r="N11588" s="87"/>
      <c r="O11588" s="9"/>
    </row>
    <row r="11589" spans="2:15">
      <c r="B11589" s="32"/>
      <c r="C11589" s="7" t="s">
        <v>14</v>
      </c>
      <c r="D11589" s="39" t="s">
        <v>141</v>
      </c>
      <c r="E11589" s="38" t="s">
        <v>3</v>
      </c>
      <c r="F11589" s="11" t="s">
        <v>144</v>
      </c>
      <c r="G11589" s="88" t="s">
        <v>145</v>
      </c>
      <c r="H11589" s="87"/>
      <c r="I11589" s="87"/>
      <c r="J11589" s="87"/>
      <c r="K11589" s="87"/>
      <c r="L11589" s="87"/>
      <c r="M11589" s="87"/>
      <c r="N11589" s="87"/>
      <c r="O11589" s="9"/>
    </row>
    <row r="11590" spans="2:15">
      <c r="B11590" s="32"/>
      <c r="C11590" s="7"/>
      <c r="D11590" s="39"/>
      <c r="E11590" s="38"/>
      <c r="F11590" s="11" t="s">
        <v>146</v>
      </c>
      <c r="G11590" s="86" t="s">
        <v>147</v>
      </c>
      <c r="H11590" s="87"/>
      <c r="I11590" s="87"/>
      <c r="J11590" s="87"/>
      <c r="K11590" s="87"/>
      <c r="L11590" s="87"/>
      <c r="M11590" s="87"/>
      <c r="N11590" s="87"/>
      <c r="O11590" s="9"/>
    </row>
    <row r="11591" spans="2:15">
      <c r="B11591" s="32"/>
      <c r="C11591" s="7"/>
      <c r="D11591" s="39"/>
      <c r="E11591" s="38"/>
      <c r="F11591" s="11" t="s">
        <v>148</v>
      </c>
      <c r="G11591" s="86" t="s">
        <v>149</v>
      </c>
      <c r="H11591" s="87"/>
      <c r="I11591" s="87"/>
      <c r="J11591" s="87"/>
      <c r="K11591" s="87"/>
      <c r="L11591" s="87"/>
      <c r="M11591" s="87"/>
      <c r="N11591" s="87"/>
      <c r="O11591" s="9"/>
    </row>
    <row r="11592" spans="2:15">
      <c r="B11592" s="32"/>
      <c r="C11592" s="7"/>
      <c r="D11592" s="39"/>
      <c r="E11592" s="38"/>
      <c r="F11592" s="11" t="s">
        <v>326</v>
      </c>
      <c r="G11592" s="86" t="s">
        <v>327</v>
      </c>
      <c r="H11592" s="87"/>
      <c r="I11592" s="87"/>
      <c r="J11592" s="87"/>
      <c r="K11592" s="87"/>
      <c r="L11592" s="87"/>
      <c r="M11592" s="87"/>
      <c r="N11592" s="87"/>
      <c r="O11592" s="9"/>
    </row>
    <row r="11593" spans="2:15">
      <c r="B11593" s="32"/>
      <c r="C11593" s="7" t="s">
        <v>17</v>
      </c>
      <c r="D11593" s="38" t="s">
        <v>150</v>
      </c>
      <c r="E11593" s="38" t="s">
        <v>3</v>
      </c>
      <c r="F11593" s="11" t="s">
        <v>151</v>
      </c>
      <c r="G11593" s="11" t="s">
        <v>3</v>
      </c>
      <c r="H11593" s="88" t="s">
        <v>152</v>
      </c>
      <c r="I11593" s="87"/>
      <c r="J11593" s="87"/>
      <c r="K11593" s="87"/>
      <c r="L11593" s="87"/>
      <c r="M11593" s="87"/>
      <c r="N11593" s="87"/>
      <c r="O11593" s="9"/>
    </row>
    <row r="11594" spans="2:15">
      <c r="B11594" s="32"/>
      <c r="C11594" s="7"/>
      <c r="D11594" s="38"/>
      <c r="E11594" s="38"/>
      <c r="F11594" s="11" t="s">
        <v>328</v>
      </c>
      <c r="G11594" s="11" t="s">
        <v>3</v>
      </c>
      <c r="H11594" s="11" t="s">
        <v>329</v>
      </c>
      <c r="I11594" s="40"/>
      <c r="J11594" s="40"/>
      <c r="K11594" s="40"/>
      <c r="L11594" s="40"/>
      <c r="M11594" s="40"/>
      <c r="N11594" s="40"/>
      <c r="O11594" s="9"/>
    </row>
    <row r="11595" spans="2:15">
      <c r="B11595" s="32"/>
      <c r="C11595" s="7" t="s">
        <v>20</v>
      </c>
      <c r="D11595" s="38" t="s">
        <v>155</v>
      </c>
      <c r="E11595" s="38" t="s">
        <v>3</v>
      </c>
      <c r="F11595" s="88" t="s">
        <v>156</v>
      </c>
      <c r="G11595" s="87"/>
      <c r="H11595" s="87"/>
      <c r="I11595" s="87"/>
      <c r="J11595" s="87"/>
      <c r="K11595" s="87"/>
      <c r="L11595" s="87"/>
      <c r="M11595" s="87"/>
      <c r="N11595" s="87"/>
      <c r="O11595" s="9"/>
    </row>
    <row r="11596" spans="2:15">
      <c r="B11596" s="32"/>
      <c r="C11596" s="7"/>
      <c r="D11596" s="38"/>
      <c r="E11596" s="38"/>
      <c r="F11596" s="88" t="s">
        <v>157</v>
      </c>
      <c r="G11596" s="87"/>
      <c r="H11596" s="87"/>
      <c r="I11596" s="87"/>
      <c r="J11596" s="87"/>
      <c r="K11596" s="87"/>
      <c r="L11596" s="87"/>
      <c r="M11596" s="87"/>
      <c r="N11596" s="87"/>
      <c r="O11596" s="9"/>
    </row>
    <row r="11597" spans="2:15">
      <c r="B11597" s="32"/>
      <c r="C11597" s="7"/>
      <c r="D11597" s="38"/>
      <c r="E11597" s="38"/>
      <c r="F11597" s="88" t="s">
        <v>158</v>
      </c>
      <c r="G11597" s="87"/>
      <c r="H11597" s="87"/>
      <c r="I11597" s="87"/>
      <c r="J11597" s="87"/>
      <c r="K11597" s="87"/>
      <c r="L11597" s="87"/>
      <c r="M11597" s="87"/>
      <c r="N11597" s="87"/>
      <c r="O11597" s="9"/>
    </row>
    <row r="11598" spans="2:15">
      <c r="B11598" s="32"/>
      <c r="C11598" s="7"/>
      <c r="D11598" s="38"/>
      <c r="E11598" s="38"/>
      <c r="F11598" s="88" t="s">
        <v>159</v>
      </c>
      <c r="G11598" s="87"/>
      <c r="H11598" s="87"/>
      <c r="I11598" s="87"/>
      <c r="J11598" s="87"/>
      <c r="K11598" s="87"/>
      <c r="L11598" s="87"/>
      <c r="M11598" s="87"/>
      <c r="N11598" s="87"/>
      <c r="O11598" s="9"/>
    </row>
    <row r="11599" spans="2:15">
      <c r="B11599" s="32"/>
      <c r="C11599" s="7"/>
      <c r="D11599" s="38"/>
      <c r="E11599" s="38"/>
      <c r="F11599" s="88" t="s">
        <v>160</v>
      </c>
      <c r="G11599" s="87"/>
      <c r="H11599" s="87"/>
      <c r="I11599" s="87"/>
      <c r="J11599" s="87"/>
      <c r="K11599" s="87"/>
      <c r="L11599" s="87"/>
      <c r="M11599" s="87"/>
      <c r="N11599" s="87"/>
      <c r="O11599" s="9"/>
    </row>
    <row r="11600" spans="2:15">
      <c r="B11600" s="32"/>
      <c r="C11600" s="7"/>
      <c r="D11600" s="38"/>
      <c r="E11600" s="38"/>
      <c r="F11600" s="88" t="s">
        <v>161</v>
      </c>
      <c r="G11600" s="87"/>
      <c r="H11600" s="87"/>
      <c r="I11600" s="87"/>
      <c r="J11600" s="87"/>
      <c r="K11600" s="87"/>
      <c r="L11600" s="87"/>
      <c r="M11600" s="87"/>
      <c r="N11600" s="87"/>
      <c r="O11600" s="9"/>
    </row>
    <row r="11601" spans="2:15">
      <c r="B11601" s="32"/>
      <c r="C11601" s="7" t="s">
        <v>22</v>
      </c>
      <c r="D11601" s="38" t="s">
        <v>162</v>
      </c>
      <c r="E11601" s="38" t="s">
        <v>3</v>
      </c>
      <c r="F11601" s="41" t="s">
        <v>163</v>
      </c>
      <c r="G11601" s="11"/>
      <c r="H11601" s="7" t="s">
        <v>164</v>
      </c>
      <c r="I11601" s="8"/>
      <c r="J11601" s="11" t="s">
        <v>165</v>
      </c>
      <c r="K11601" s="11"/>
      <c r="L11601" s="11"/>
      <c r="M11601" s="11"/>
      <c r="N11601" s="11"/>
      <c r="O11601" s="9"/>
    </row>
    <row r="11602" spans="2:15">
      <c r="B11602" s="32"/>
      <c r="C11602" s="7"/>
      <c r="D11602" s="38"/>
      <c r="E11602" s="42"/>
      <c r="F11602" s="41" t="s">
        <v>166</v>
      </c>
      <c r="G11602" s="28"/>
      <c r="H11602" s="7" t="s">
        <v>167</v>
      </c>
      <c r="I11602" s="43"/>
      <c r="J11602" s="7" t="s">
        <v>168</v>
      </c>
      <c r="K11602" s="11"/>
      <c r="L11602" s="11"/>
      <c r="M11602" s="11"/>
      <c r="N11602" s="11"/>
      <c r="O11602" s="9"/>
    </row>
    <row r="11603" spans="2:15">
      <c r="B11603" s="32"/>
      <c r="C11603" s="7"/>
      <c r="D11603" s="38"/>
      <c r="E11603" s="42"/>
      <c r="F11603" s="41" t="s">
        <v>169</v>
      </c>
      <c r="G11603" s="28"/>
      <c r="H11603" s="7" t="s">
        <v>170</v>
      </c>
      <c r="I11603" s="43"/>
      <c r="J11603" s="43" t="s">
        <v>168</v>
      </c>
      <c r="K11603" s="11"/>
      <c r="L11603" s="11"/>
      <c r="M11603" s="11"/>
      <c r="N11603" s="11"/>
      <c r="O11603" s="9"/>
    </row>
    <row r="11604" spans="2:15">
      <c r="B11604" s="32"/>
      <c r="C11604" s="7"/>
      <c r="D11604" s="38"/>
      <c r="E11604" s="42"/>
      <c r="F11604" s="41" t="s">
        <v>171</v>
      </c>
      <c r="G11604" s="28"/>
      <c r="H11604" s="7" t="s">
        <v>172</v>
      </c>
      <c r="I11604" s="43"/>
      <c r="J11604" s="43" t="s">
        <v>168</v>
      </c>
      <c r="K11604" s="11"/>
      <c r="L11604" s="11"/>
      <c r="M11604" s="11"/>
      <c r="N11604" s="11"/>
      <c r="O11604" s="9"/>
    </row>
    <row r="11605" spans="2:15">
      <c r="B11605" s="32"/>
      <c r="C11605" s="7"/>
      <c r="D11605" s="44"/>
      <c r="E11605" s="42"/>
      <c r="F11605" s="41" t="s">
        <v>173</v>
      </c>
      <c r="G11605" s="28"/>
      <c r="H11605" s="7" t="s">
        <v>174</v>
      </c>
      <c r="I11605" s="43"/>
      <c r="J11605" s="43" t="s">
        <v>168</v>
      </c>
      <c r="K11605" s="11"/>
      <c r="L11605" s="11"/>
      <c r="M11605" s="11"/>
      <c r="N11605" s="11"/>
      <c r="O11605" s="9"/>
    </row>
    <row r="11606" spans="2:15">
      <c r="B11606" s="32"/>
      <c r="C11606" s="7"/>
      <c r="D11606" s="44"/>
      <c r="E11606" s="42"/>
      <c r="F11606" s="41" t="s">
        <v>175</v>
      </c>
      <c r="G11606" s="28"/>
      <c r="H11606" s="7" t="s">
        <v>176</v>
      </c>
      <c r="I11606" s="43"/>
      <c r="J11606" s="43" t="s">
        <v>168</v>
      </c>
      <c r="K11606" s="11"/>
      <c r="L11606" s="11"/>
      <c r="M11606" s="11"/>
      <c r="N11606" s="11"/>
      <c r="O11606" s="9"/>
    </row>
    <row r="11607" spans="2:15">
      <c r="B11607" s="32"/>
      <c r="C11607" s="7" t="s">
        <v>24</v>
      </c>
      <c r="D11607" s="38" t="s">
        <v>177</v>
      </c>
      <c r="E11607" s="10"/>
      <c r="F11607" s="11" t="s">
        <v>178</v>
      </c>
      <c r="G11607" s="88" t="s">
        <v>179</v>
      </c>
      <c r="H11607" s="87"/>
      <c r="I11607" s="87"/>
      <c r="J11607" s="87"/>
      <c r="K11607" s="87"/>
      <c r="L11607" s="87"/>
      <c r="M11607" s="87"/>
      <c r="N11607" s="87"/>
      <c r="O11607" s="9"/>
    </row>
    <row r="11608" spans="2:15">
      <c r="B11608" s="32"/>
      <c r="C11608" s="11"/>
      <c r="D11608" s="44"/>
      <c r="E11608" s="44"/>
      <c r="F11608" s="28" t="s">
        <v>180</v>
      </c>
      <c r="G11608" s="88" t="s">
        <v>181</v>
      </c>
      <c r="H11608" s="87"/>
      <c r="I11608" s="87"/>
      <c r="J11608" s="87"/>
      <c r="K11608" s="87"/>
      <c r="L11608" s="87"/>
      <c r="M11608" s="87"/>
      <c r="N11608" s="87"/>
      <c r="O11608" s="9"/>
    </row>
    <row r="11609" spans="2:15">
      <c r="B11609" s="32"/>
      <c r="C11609" s="11"/>
      <c r="D11609" s="44"/>
      <c r="E11609" s="44"/>
      <c r="F11609" s="28" t="s">
        <v>182</v>
      </c>
      <c r="G11609" s="88" t="s">
        <v>183</v>
      </c>
      <c r="H11609" s="87"/>
      <c r="I11609" s="87"/>
      <c r="J11609" s="87"/>
      <c r="K11609" s="87"/>
      <c r="L11609" s="87"/>
      <c r="M11609" s="87"/>
      <c r="N11609" s="87"/>
      <c r="O11609" s="9"/>
    </row>
    <row r="11610" spans="2:15">
      <c r="B11610" s="32"/>
      <c r="C11610" s="11"/>
      <c r="D11610" s="44"/>
      <c r="E11610" s="44"/>
      <c r="F11610" s="28" t="s">
        <v>184</v>
      </c>
      <c r="G11610" s="88" t="s">
        <v>185</v>
      </c>
      <c r="H11610" s="88"/>
      <c r="I11610" s="88"/>
      <c r="J11610" s="88"/>
      <c r="K11610" s="88"/>
      <c r="L11610" s="88"/>
      <c r="M11610" s="88"/>
      <c r="N11610" s="88"/>
      <c r="O11610" s="9"/>
    </row>
    <row r="11611" spans="2:15">
      <c r="B11611" s="3"/>
      <c r="C11611" s="4"/>
      <c r="D11611" s="45"/>
      <c r="E11611" s="45"/>
      <c r="F11611" s="4"/>
      <c r="G11611" s="4"/>
      <c r="H11611" s="4"/>
      <c r="I11611" s="4"/>
      <c r="J11611" s="4"/>
      <c r="K11611" s="4"/>
      <c r="L11611" s="4"/>
      <c r="M11611" s="4"/>
      <c r="N11611" s="4"/>
      <c r="O11611" s="5"/>
    </row>
    <row r="11612" spans="2:15">
      <c r="B11612" s="6" t="s">
        <v>186</v>
      </c>
      <c r="C11612" s="89" t="s">
        <v>187</v>
      </c>
      <c r="D11612" s="90"/>
      <c r="E11612" s="7" t="s">
        <v>3</v>
      </c>
      <c r="F11612" s="7" t="s">
        <v>188</v>
      </c>
      <c r="G11612" s="7"/>
      <c r="H11612" s="10"/>
      <c r="I11612" s="7"/>
      <c r="J11612" s="11"/>
      <c r="K11612" s="11"/>
      <c r="L11612" s="11"/>
      <c r="M11612" s="11"/>
      <c r="N11612" s="11"/>
      <c r="O11612" s="9"/>
    </row>
    <row r="11613" spans="2:15">
      <c r="B11613" s="3"/>
      <c r="C11613" s="4"/>
      <c r="D11613" s="45"/>
      <c r="E11613" s="45"/>
      <c r="F11613" s="4"/>
      <c r="G11613" s="4"/>
      <c r="H11613" s="4"/>
      <c r="I11613" s="4"/>
      <c r="J11613" s="4"/>
      <c r="K11613" s="4"/>
      <c r="L11613" s="4"/>
      <c r="M11613" s="4"/>
      <c r="N11613" s="4"/>
      <c r="O11613" s="5"/>
    </row>
    <row r="11614" spans="2:15">
      <c r="B11614" s="6" t="s">
        <v>189</v>
      </c>
      <c r="C11614" s="7" t="s">
        <v>190</v>
      </c>
      <c r="D11614" s="7"/>
      <c r="E11614" s="38" t="s">
        <v>3</v>
      </c>
      <c r="F11614" s="28">
        <v>9</v>
      </c>
      <c r="G11614" s="11"/>
      <c r="H11614" s="11"/>
      <c r="I11614" s="11"/>
      <c r="J11614" s="7"/>
      <c r="K11614" s="11"/>
      <c r="L11614" s="11"/>
      <c r="M11614" s="11"/>
      <c r="N11614" s="11"/>
      <c r="O11614" s="9"/>
    </row>
    <row r="11615" spans="2:15">
      <c r="B11615" s="46"/>
      <c r="C11615" s="47"/>
      <c r="D11615" s="48"/>
      <c r="E11615" s="48"/>
      <c r="F11615" s="49"/>
      <c r="G11615" s="49"/>
      <c r="H11615" s="49"/>
      <c r="I11615" s="49"/>
      <c r="J11615" s="49"/>
      <c r="K11615" s="49"/>
      <c r="L11615" s="49"/>
      <c r="M11615" s="49"/>
      <c r="N11615" s="49"/>
      <c r="O11615" s="50"/>
    </row>
    <row r="11620" spans="11:11">
      <c r="K11620" s="55" t="s">
        <v>98</v>
      </c>
    </row>
    <row r="11621" spans="11:11">
      <c r="K11621" s="56" t="s">
        <v>644</v>
      </c>
    </row>
    <row r="11622" spans="11:11">
      <c r="K11622" s="58"/>
    </row>
    <row r="11623" spans="11:11">
      <c r="K11623" s="58"/>
    </row>
    <row r="11624" spans="11:11">
      <c r="K11624" s="58"/>
    </row>
    <row r="11625" spans="11:11">
      <c r="K11625" s="84" t="s">
        <v>645</v>
      </c>
    </row>
    <row r="11626" spans="11:11">
      <c r="K11626" s="57" t="s">
        <v>646</v>
      </c>
    </row>
    <row r="11715" spans="2:15">
      <c r="B11715" s="120" t="s">
        <v>0</v>
      </c>
      <c r="C11715" s="121"/>
      <c r="D11715" s="121"/>
      <c r="E11715" s="121"/>
      <c r="F11715" s="121"/>
      <c r="G11715" s="121"/>
      <c r="H11715" s="121"/>
      <c r="I11715" s="121"/>
      <c r="J11715" s="121"/>
      <c r="K11715" s="121"/>
      <c r="L11715" s="121"/>
      <c r="M11715" s="121"/>
      <c r="N11715" s="121"/>
      <c r="O11715" s="1"/>
    </row>
    <row r="11716" spans="2:15">
      <c r="B11716" s="3"/>
      <c r="C11716" s="4"/>
      <c r="D11716" s="4"/>
      <c r="E11716" s="4"/>
      <c r="F11716" s="4"/>
      <c r="G11716" s="4"/>
      <c r="H11716" s="4"/>
      <c r="I11716" s="4"/>
      <c r="J11716" s="4"/>
      <c r="K11716" s="4"/>
      <c r="L11716" s="4"/>
      <c r="M11716" s="4"/>
      <c r="N11716" s="4"/>
      <c r="O11716" s="5"/>
    </row>
    <row r="11717" spans="2:15">
      <c r="B11717" s="6" t="s">
        <v>1</v>
      </c>
      <c r="C11717" s="7" t="s">
        <v>2</v>
      </c>
      <c r="D11717" s="7"/>
      <c r="E11717" s="8" t="s">
        <v>3</v>
      </c>
      <c r="F11717" s="94" t="s">
        <v>443</v>
      </c>
      <c r="G11717" s="94"/>
      <c r="H11717" s="94"/>
      <c r="I11717" s="94"/>
      <c r="J11717" s="94"/>
      <c r="K11717" s="94"/>
      <c r="L11717" s="94"/>
      <c r="M11717" s="94"/>
      <c r="N11717" s="94"/>
      <c r="O11717" s="9"/>
    </row>
    <row r="11718" spans="2:15">
      <c r="B11718" s="6"/>
      <c r="C11718" s="7"/>
      <c r="D11718" s="7"/>
      <c r="E11718" s="8"/>
      <c r="F11718" s="7"/>
      <c r="G11718" s="7"/>
      <c r="H11718" s="7"/>
      <c r="I11718" s="7"/>
      <c r="J11718" s="7"/>
      <c r="K11718" s="7"/>
      <c r="L11718" s="7"/>
      <c r="M11718" s="7"/>
      <c r="N11718" s="7"/>
      <c r="O11718" s="9"/>
    </row>
    <row r="11719" spans="2:15">
      <c r="B11719" s="6" t="s">
        <v>4</v>
      </c>
      <c r="C11719" s="7" t="s">
        <v>5</v>
      </c>
      <c r="D11719" s="7"/>
      <c r="E11719" s="8" t="s">
        <v>3</v>
      </c>
      <c r="F11719" s="94" t="s">
        <v>11</v>
      </c>
      <c r="G11719" s="94"/>
      <c r="H11719" s="94"/>
      <c r="I11719" s="94"/>
      <c r="J11719" s="94"/>
      <c r="K11719" s="94"/>
      <c r="L11719" s="94"/>
      <c r="M11719" s="94"/>
      <c r="N11719" s="94"/>
      <c r="O11719" s="9"/>
    </row>
    <row r="11720" spans="2:15">
      <c r="B11720" s="6"/>
      <c r="C11720" s="7"/>
      <c r="D11720" s="7"/>
      <c r="E11720" s="8"/>
      <c r="F11720" s="7"/>
      <c r="G11720" s="7"/>
      <c r="H11720" s="7"/>
      <c r="I11720" s="7"/>
      <c r="J11720" s="7"/>
      <c r="K11720" s="7"/>
      <c r="L11720" s="7"/>
      <c r="M11720" s="7"/>
      <c r="N11720" s="7"/>
      <c r="O11720" s="9"/>
    </row>
    <row r="11721" spans="2:15">
      <c r="B11721" s="6" t="s">
        <v>6</v>
      </c>
      <c r="C11721" s="7" t="s">
        <v>7</v>
      </c>
      <c r="D11721" s="7"/>
      <c r="E11721" s="8" t="s">
        <v>3</v>
      </c>
      <c r="F11721" s="94" t="s">
        <v>307</v>
      </c>
      <c r="G11721" s="94"/>
      <c r="H11721" s="94"/>
      <c r="I11721" s="94"/>
      <c r="J11721" s="94"/>
      <c r="K11721" s="94"/>
      <c r="L11721" s="94"/>
      <c r="M11721" s="94"/>
      <c r="N11721" s="94"/>
      <c r="O11721" s="9"/>
    </row>
    <row r="11722" spans="2:15">
      <c r="B11722" s="6"/>
      <c r="C11722" s="7" t="s">
        <v>9</v>
      </c>
      <c r="D11722" s="11" t="s">
        <v>10</v>
      </c>
      <c r="E11722" s="8" t="s">
        <v>3</v>
      </c>
      <c r="F11722" s="94" t="s">
        <v>11</v>
      </c>
      <c r="G11722" s="94"/>
      <c r="H11722" s="94"/>
      <c r="I11722" s="94"/>
      <c r="J11722" s="94"/>
      <c r="K11722" s="94"/>
      <c r="L11722" s="94"/>
      <c r="M11722" s="94"/>
      <c r="N11722" s="94"/>
      <c r="O11722" s="9"/>
    </row>
    <row r="11723" spans="2:15">
      <c r="B11723" s="6"/>
      <c r="C11723" s="7" t="s">
        <v>12</v>
      </c>
      <c r="D11723" s="11" t="s">
        <v>13</v>
      </c>
      <c r="E11723" s="8" t="s">
        <v>3</v>
      </c>
      <c r="F11723" s="94" t="s">
        <v>11</v>
      </c>
      <c r="G11723" s="94"/>
      <c r="H11723" s="94"/>
      <c r="I11723" s="94"/>
      <c r="J11723" s="94"/>
      <c r="K11723" s="94"/>
      <c r="L11723" s="94"/>
      <c r="M11723" s="94"/>
      <c r="N11723" s="94"/>
      <c r="O11723" s="9"/>
    </row>
    <row r="11724" spans="2:15">
      <c r="B11724" s="6"/>
      <c r="C11724" s="7" t="s">
        <v>14</v>
      </c>
      <c r="D11724" s="11" t="s">
        <v>15</v>
      </c>
      <c r="E11724" s="8" t="s">
        <v>3</v>
      </c>
      <c r="F11724" s="94" t="s">
        <v>324</v>
      </c>
      <c r="G11724" s="94"/>
      <c r="H11724" s="94"/>
      <c r="I11724" s="94"/>
      <c r="J11724" s="94"/>
      <c r="K11724" s="94"/>
      <c r="L11724" s="94"/>
      <c r="M11724" s="94"/>
      <c r="N11724" s="94"/>
      <c r="O11724" s="9"/>
    </row>
    <row r="11725" spans="2:15">
      <c r="B11725" s="6"/>
      <c r="C11725" s="7" t="s">
        <v>17</v>
      </c>
      <c r="D11725" s="11" t="s">
        <v>18</v>
      </c>
      <c r="E11725" s="8" t="s">
        <v>3</v>
      </c>
      <c r="F11725" s="94" t="s">
        <v>389</v>
      </c>
      <c r="G11725" s="94"/>
      <c r="H11725" s="94"/>
      <c r="I11725" s="94"/>
      <c r="J11725" s="94"/>
      <c r="K11725" s="94"/>
      <c r="L11725" s="94"/>
      <c r="M11725" s="94"/>
      <c r="N11725" s="94"/>
      <c r="O11725" s="9"/>
    </row>
    <row r="11726" spans="2:15">
      <c r="B11726" s="6"/>
      <c r="C11726" s="7" t="s">
        <v>20</v>
      </c>
      <c r="D11726" s="11" t="s">
        <v>21</v>
      </c>
      <c r="E11726" s="8" t="s">
        <v>3</v>
      </c>
      <c r="F11726" s="94" t="s">
        <v>11</v>
      </c>
      <c r="G11726" s="94"/>
      <c r="H11726" s="94"/>
      <c r="I11726" s="94"/>
      <c r="J11726" s="94"/>
      <c r="K11726" s="94"/>
      <c r="L11726" s="94"/>
      <c r="M11726" s="94"/>
      <c r="N11726" s="94"/>
      <c r="O11726" s="9"/>
    </row>
    <row r="11727" spans="2:15">
      <c r="B11727" s="6"/>
      <c r="C11727" s="7" t="s">
        <v>22</v>
      </c>
      <c r="D11727" s="11" t="s">
        <v>23</v>
      </c>
      <c r="E11727" s="8" t="s">
        <v>3</v>
      </c>
      <c r="F11727" s="112" t="s">
        <v>11</v>
      </c>
      <c r="G11727" s="112"/>
      <c r="H11727" s="112"/>
      <c r="I11727" s="94"/>
      <c r="J11727" s="94"/>
      <c r="K11727" s="94"/>
      <c r="L11727" s="94"/>
      <c r="M11727" s="94"/>
      <c r="N11727" s="94"/>
      <c r="O11727" s="9"/>
    </row>
    <row r="11728" spans="2:15">
      <c r="B11728" s="6"/>
      <c r="C11728" s="7" t="s">
        <v>24</v>
      </c>
      <c r="D11728" s="11" t="s">
        <v>25</v>
      </c>
      <c r="E11728" s="8" t="s">
        <v>3</v>
      </c>
      <c r="F11728" s="112" t="s">
        <v>11</v>
      </c>
      <c r="G11728" s="112"/>
      <c r="H11728" s="112"/>
      <c r="I11728" s="94"/>
      <c r="J11728" s="94"/>
      <c r="K11728" s="94"/>
      <c r="L11728" s="94"/>
      <c r="M11728" s="94"/>
      <c r="N11728" s="94"/>
      <c r="O11728" s="9"/>
    </row>
    <row r="11729" spans="2:15">
      <c r="B11729" s="6"/>
      <c r="C11729" s="7"/>
      <c r="D11729" s="11"/>
      <c r="E11729" s="8"/>
      <c r="F11729" s="12"/>
      <c r="G11729" s="12"/>
      <c r="H11729" s="12"/>
      <c r="I11729" s="7"/>
      <c r="J11729" s="7"/>
      <c r="K11729" s="7"/>
      <c r="L11729" s="7"/>
      <c r="M11729" s="7"/>
      <c r="N11729" s="7"/>
      <c r="O11729" s="9"/>
    </row>
    <row r="11730" spans="2:15" ht="33" customHeight="1">
      <c r="B11730" s="6" t="s">
        <v>26</v>
      </c>
      <c r="C11730" s="7" t="s">
        <v>27</v>
      </c>
      <c r="D11730" s="7"/>
      <c r="E11730" s="8" t="s">
        <v>3</v>
      </c>
      <c r="F11730" s="89" t="s">
        <v>614</v>
      </c>
      <c r="G11730" s="89"/>
      <c r="H11730" s="89"/>
      <c r="I11730" s="89"/>
      <c r="J11730" s="89"/>
      <c r="K11730" s="89"/>
      <c r="L11730" s="89"/>
      <c r="M11730" s="89"/>
      <c r="N11730" s="89"/>
      <c r="O11730" s="9"/>
    </row>
    <row r="11731" spans="2:15">
      <c r="B11731" s="6"/>
      <c r="C11731" s="7"/>
      <c r="D11731" s="7"/>
      <c r="E11731" s="8"/>
      <c r="F11731" s="13"/>
      <c r="G11731" s="13"/>
      <c r="H11731" s="13"/>
      <c r="I11731" s="13"/>
      <c r="J11731" s="13"/>
      <c r="K11731" s="13"/>
      <c r="L11731" s="13"/>
      <c r="M11731" s="13"/>
      <c r="N11731" s="13"/>
      <c r="O11731" s="9"/>
    </row>
    <row r="11732" spans="2:15">
      <c r="B11732" s="6" t="s">
        <v>28</v>
      </c>
      <c r="C11732" s="7" t="s">
        <v>29</v>
      </c>
      <c r="D11732" s="7"/>
      <c r="E11732" s="8" t="s">
        <v>3</v>
      </c>
      <c r="F11732" s="113"/>
      <c r="G11732" s="113"/>
      <c r="H11732" s="113"/>
      <c r="I11732" s="113"/>
      <c r="J11732" s="113"/>
      <c r="K11732" s="113"/>
      <c r="L11732" s="113"/>
      <c r="M11732" s="113"/>
      <c r="N11732" s="113"/>
      <c r="O11732" s="9"/>
    </row>
    <row r="11733" spans="2:15">
      <c r="B11733" s="6"/>
      <c r="C11733" s="7" t="s">
        <v>9</v>
      </c>
      <c r="D11733" s="11" t="s">
        <v>30</v>
      </c>
      <c r="E11733" s="8" t="s">
        <v>31</v>
      </c>
      <c r="F11733" s="88" t="s">
        <v>264</v>
      </c>
      <c r="G11733" s="88"/>
      <c r="H11733" s="88"/>
      <c r="I11733" s="88"/>
      <c r="J11733" s="88"/>
      <c r="K11733" s="88"/>
      <c r="L11733" s="88"/>
      <c r="M11733" s="88"/>
      <c r="N11733" s="88"/>
      <c r="O11733" s="9"/>
    </row>
    <row r="11734" spans="2:15">
      <c r="B11734" s="6"/>
      <c r="C11734" s="7" t="s">
        <v>12</v>
      </c>
      <c r="D11734" s="11" t="s">
        <v>32</v>
      </c>
      <c r="E11734" s="8" t="s">
        <v>3</v>
      </c>
      <c r="F11734" s="7" t="s">
        <v>33</v>
      </c>
      <c r="G11734" s="7" t="s">
        <v>352</v>
      </c>
      <c r="H11734" s="7"/>
      <c r="I11734" s="7"/>
      <c r="J11734" s="7"/>
      <c r="K11734" s="7"/>
      <c r="L11734" s="7"/>
      <c r="M11734" s="7"/>
      <c r="N11734" s="7"/>
      <c r="O11734" s="9"/>
    </row>
    <row r="11735" spans="2:15">
      <c r="B11735" s="6"/>
      <c r="C11735" s="7"/>
      <c r="D11735" s="11"/>
      <c r="E11735" s="8"/>
      <c r="F11735" s="7" t="s">
        <v>34</v>
      </c>
      <c r="G11735" s="7" t="s">
        <v>353</v>
      </c>
      <c r="H11735" s="7"/>
      <c r="I11735" s="7"/>
      <c r="J11735" s="7"/>
      <c r="K11735" s="7"/>
      <c r="L11735" s="7"/>
      <c r="M11735" s="7"/>
      <c r="N11735" s="7"/>
      <c r="O11735" s="9"/>
    </row>
    <row r="11736" spans="2:15">
      <c r="B11736" s="6"/>
      <c r="C11736" s="7"/>
      <c r="D11736" s="11"/>
      <c r="E11736" s="8"/>
      <c r="F11736" s="7" t="s">
        <v>6</v>
      </c>
      <c r="G11736" s="7" t="s">
        <v>36</v>
      </c>
      <c r="H11736" s="7"/>
      <c r="I11736" s="7"/>
      <c r="J11736" s="7"/>
      <c r="K11736" s="7"/>
      <c r="L11736" s="7"/>
      <c r="M11736" s="7"/>
      <c r="N11736" s="7"/>
      <c r="O11736" s="9"/>
    </row>
    <row r="11737" spans="2:15">
      <c r="B11737" s="6"/>
      <c r="C11737" s="7" t="s">
        <v>14</v>
      </c>
      <c r="D11737" s="11" t="s">
        <v>37</v>
      </c>
      <c r="E11737" s="8" t="s">
        <v>3</v>
      </c>
      <c r="F11737" s="88"/>
      <c r="G11737" s="88"/>
      <c r="H11737" s="88"/>
      <c r="I11737" s="88"/>
      <c r="J11737" s="88"/>
      <c r="K11737" s="88"/>
      <c r="L11737" s="88"/>
      <c r="M11737" s="88"/>
      <c r="N11737" s="88"/>
      <c r="O11737" s="9"/>
    </row>
    <row r="11738" spans="2:15">
      <c r="B11738" s="6"/>
      <c r="C11738" s="7"/>
      <c r="D11738" s="11"/>
      <c r="E11738" s="8"/>
      <c r="F11738" s="13"/>
      <c r="G11738" s="13"/>
      <c r="H11738" s="13"/>
      <c r="I11738" s="13"/>
      <c r="J11738" s="13"/>
      <c r="K11738" s="13"/>
      <c r="L11738" s="13"/>
      <c r="M11738" s="13"/>
      <c r="N11738" s="13"/>
      <c r="O11738" s="9"/>
    </row>
    <row r="11739" spans="2:15">
      <c r="B11739" s="6" t="s">
        <v>38</v>
      </c>
      <c r="C11739" s="7" t="s">
        <v>39</v>
      </c>
      <c r="D11739" s="7"/>
      <c r="E11739" s="11" t="s">
        <v>3</v>
      </c>
      <c r="F11739" s="11"/>
      <c r="G11739" s="11"/>
      <c r="H11739" s="11"/>
      <c r="I11739" s="11"/>
      <c r="J11739" s="11"/>
      <c r="K11739" s="11"/>
      <c r="L11739" s="11"/>
      <c r="M11739" s="11"/>
      <c r="N11739" s="11"/>
      <c r="O11739" s="9"/>
    </row>
    <row r="11740" spans="2:15" ht="46.8">
      <c r="B11740" s="14"/>
      <c r="C11740" s="15" t="s">
        <v>40</v>
      </c>
      <c r="D11740" s="105" t="s">
        <v>41</v>
      </c>
      <c r="E11740" s="106"/>
      <c r="F11740" s="106"/>
      <c r="G11740" s="106"/>
      <c r="H11740" s="106"/>
      <c r="I11740" s="107"/>
      <c r="J11740" s="16" t="s">
        <v>42</v>
      </c>
      <c r="K11740" s="16" t="s">
        <v>43</v>
      </c>
      <c r="L11740" s="16" t="s">
        <v>44</v>
      </c>
      <c r="M11740" s="16" t="s">
        <v>45</v>
      </c>
      <c r="N11740" s="16" t="s">
        <v>46</v>
      </c>
      <c r="O11740" s="5"/>
    </row>
    <row r="11741" spans="2:15" ht="40.049999999999997" customHeight="1">
      <c r="B11741" s="6"/>
      <c r="C11741" s="53">
        <v>1</v>
      </c>
      <c r="D11741" s="114" t="s">
        <v>615</v>
      </c>
      <c r="E11741" s="115"/>
      <c r="F11741" s="116"/>
      <c r="G11741" s="116"/>
      <c r="H11741" s="116"/>
      <c r="I11741" s="117"/>
      <c r="J11741" s="75" t="s">
        <v>266</v>
      </c>
      <c r="K11741" s="78">
        <v>48</v>
      </c>
      <c r="L11741" s="19">
        <v>5</v>
      </c>
      <c r="M11741" s="24">
        <f>K11741*L11741</f>
        <v>240</v>
      </c>
      <c r="N11741" s="21">
        <f>M11741/1250</f>
        <v>0.192</v>
      </c>
      <c r="O11741" s="9"/>
    </row>
    <row r="11742" spans="2:15" ht="40.049999999999997" customHeight="1">
      <c r="B11742" s="6"/>
      <c r="C11742" s="53">
        <v>2</v>
      </c>
      <c r="D11742" s="114" t="s">
        <v>616</v>
      </c>
      <c r="E11742" s="115"/>
      <c r="F11742" s="116"/>
      <c r="G11742" s="116"/>
      <c r="H11742" s="116"/>
      <c r="I11742" s="117"/>
      <c r="J11742" s="75" t="s">
        <v>266</v>
      </c>
      <c r="K11742" s="78">
        <v>48</v>
      </c>
      <c r="L11742" s="19">
        <v>5</v>
      </c>
      <c r="M11742" s="20">
        <f t="shared" ref="M11742:M11745" si="157">K11742*L11742</f>
        <v>240</v>
      </c>
      <c r="N11742" s="21">
        <f t="shared" ref="N11742:N11745" si="158">M11742/1250</f>
        <v>0.192</v>
      </c>
      <c r="O11742" s="9"/>
    </row>
    <row r="11743" spans="2:15" ht="40.049999999999997" customHeight="1">
      <c r="B11743" s="6"/>
      <c r="C11743" s="53">
        <v>3</v>
      </c>
      <c r="D11743" s="114" t="s">
        <v>617</v>
      </c>
      <c r="E11743" s="115"/>
      <c r="F11743" s="116"/>
      <c r="G11743" s="116"/>
      <c r="H11743" s="116"/>
      <c r="I11743" s="117"/>
      <c r="J11743" s="75" t="s">
        <v>47</v>
      </c>
      <c r="K11743" s="78">
        <v>48</v>
      </c>
      <c r="L11743" s="19">
        <v>5</v>
      </c>
      <c r="M11743" s="20">
        <f t="shared" si="157"/>
        <v>240</v>
      </c>
      <c r="N11743" s="21">
        <f t="shared" si="158"/>
        <v>0.192</v>
      </c>
      <c r="O11743" s="9"/>
    </row>
    <row r="11744" spans="2:15" ht="40.049999999999997" customHeight="1">
      <c r="B11744" s="6"/>
      <c r="C11744" s="53">
        <v>4</v>
      </c>
      <c r="D11744" s="114" t="s">
        <v>618</v>
      </c>
      <c r="E11744" s="115"/>
      <c r="F11744" s="116"/>
      <c r="G11744" s="116"/>
      <c r="H11744" s="116"/>
      <c r="I11744" s="117"/>
      <c r="J11744" s="75" t="s">
        <v>267</v>
      </c>
      <c r="K11744" s="78">
        <v>48</v>
      </c>
      <c r="L11744" s="19">
        <v>5</v>
      </c>
      <c r="M11744" s="20">
        <f t="shared" si="157"/>
        <v>240</v>
      </c>
      <c r="N11744" s="21">
        <f t="shared" si="158"/>
        <v>0.192</v>
      </c>
      <c r="O11744" s="9"/>
    </row>
    <row r="11745" spans="2:15" ht="40.049999999999997" customHeight="1">
      <c r="B11745" s="6"/>
      <c r="C11745" s="53">
        <v>5</v>
      </c>
      <c r="D11745" s="114" t="s">
        <v>619</v>
      </c>
      <c r="E11745" s="115"/>
      <c r="F11745" s="116"/>
      <c r="G11745" s="116"/>
      <c r="H11745" s="116"/>
      <c r="I11745" s="117"/>
      <c r="J11745" s="75" t="s">
        <v>47</v>
      </c>
      <c r="K11745" s="78">
        <v>48</v>
      </c>
      <c r="L11745" s="19">
        <v>3</v>
      </c>
      <c r="M11745" s="20">
        <f t="shared" si="157"/>
        <v>144</v>
      </c>
      <c r="N11745" s="21">
        <f t="shared" si="158"/>
        <v>0.1152</v>
      </c>
      <c r="O11745" s="9"/>
    </row>
    <row r="11746" spans="2:15">
      <c r="B11746" s="14"/>
      <c r="C11746" s="118" t="s">
        <v>48</v>
      </c>
      <c r="D11746" s="119"/>
      <c r="E11746" s="119"/>
      <c r="F11746" s="119"/>
      <c r="G11746" s="119"/>
      <c r="H11746" s="119"/>
      <c r="I11746" s="119"/>
      <c r="J11746" s="119"/>
      <c r="K11746" s="119"/>
      <c r="L11746" s="119"/>
      <c r="M11746" s="25">
        <f>SUM(M11741:M11745)</f>
        <v>1104</v>
      </c>
      <c r="N11746" s="26">
        <f>SUM(N11741:N11745)</f>
        <v>0.88319999999999999</v>
      </c>
      <c r="O11746" s="5"/>
    </row>
    <row r="11747" spans="2:15">
      <c r="B11747" s="14"/>
      <c r="C11747" s="118" t="s">
        <v>49</v>
      </c>
      <c r="D11747" s="119"/>
      <c r="E11747" s="119"/>
      <c r="F11747" s="119"/>
      <c r="G11747" s="119"/>
      <c r="H11747" s="119"/>
      <c r="I11747" s="119"/>
      <c r="J11747" s="119"/>
      <c r="K11747" s="119"/>
      <c r="L11747" s="119"/>
      <c r="M11747" s="119"/>
      <c r="N11747" s="27" t="str">
        <f>ROUND(N11746,0)&amp;" Orang"</f>
        <v>1 Orang</v>
      </c>
      <c r="O11747" s="5"/>
    </row>
    <row r="11748" spans="2:15">
      <c r="B11748" s="14"/>
      <c r="C11748" s="4"/>
      <c r="D11748" s="4"/>
      <c r="E11748" s="4"/>
      <c r="F11748" s="4"/>
      <c r="G11748" s="4"/>
      <c r="H11748" s="4"/>
      <c r="I11748" s="4"/>
      <c r="J11748" s="4"/>
      <c r="K11748" s="4"/>
      <c r="L11748" s="4"/>
      <c r="M11748" s="4"/>
      <c r="N11748" s="4"/>
      <c r="O11748" s="5"/>
    </row>
    <row r="11749" spans="2:15">
      <c r="B11749" s="6" t="s">
        <v>50</v>
      </c>
      <c r="C11749" s="7" t="s">
        <v>51</v>
      </c>
      <c r="D11749" s="7"/>
      <c r="E11749" s="8" t="s">
        <v>3</v>
      </c>
      <c r="F11749" s="88"/>
      <c r="G11749" s="88"/>
      <c r="H11749" s="88"/>
      <c r="I11749" s="88"/>
      <c r="J11749" s="88"/>
      <c r="K11749" s="88"/>
      <c r="L11749" s="88"/>
      <c r="M11749" s="88"/>
      <c r="N11749" s="88"/>
      <c r="O11749" s="9"/>
    </row>
    <row r="11750" spans="2:15">
      <c r="B11750" s="6"/>
      <c r="C11750" s="28">
        <v>1</v>
      </c>
      <c r="D11750" s="88" t="s">
        <v>363</v>
      </c>
      <c r="E11750" s="110"/>
      <c r="F11750" s="110"/>
      <c r="G11750" s="110"/>
      <c r="H11750" s="110"/>
      <c r="I11750" s="110"/>
      <c r="J11750" s="110"/>
      <c r="K11750" s="110"/>
      <c r="L11750" s="110"/>
      <c r="M11750" s="110"/>
      <c r="N11750" s="110"/>
      <c r="O11750" s="9"/>
    </row>
    <row r="11751" spans="2:15">
      <c r="B11751" s="6"/>
      <c r="C11751" s="28">
        <v>2</v>
      </c>
      <c r="D11751" s="88" t="s">
        <v>364</v>
      </c>
      <c r="E11751" s="111"/>
      <c r="F11751" s="111"/>
      <c r="G11751" s="111"/>
      <c r="H11751" s="111"/>
      <c r="I11751" s="111"/>
      <c r="J11751" s="111"/>
      <c r="K11751" s="111"/>
      <c r="L11751" s="111"/>
      <c r="M11751" s="111"/>
      <c r="N11751" s="111"/>
      <c r="O11751" s="9"/>
    </row>
    <row r="11752" spans="2:15">
      <c r="B11752" s="6"/>
      <c r="C11752" s="28">
        <v>3</v>
      </c>
      <c r="D11752" s="88" t="s">
        <v>365</v>
      </c>
      <c r="E11752" s="111"/>
      <c r="F11752" s="111"/>
      <c r="G11752" s="111"/>
      <c r="H11752" s="111"/>
      <c r="I11752" s="111"/>
      <c r="J11752" s="111"/>
      <c r="K11752" s="111"/>
      <c r="L11752" s="111"/>
      <c r="M11752" s="111"/>
      <c r="N11752" s="111"/>
      <c r="O11752" s="9"/>
    </row>
    <row r="11753" spans="2:15">
      <c r="B11753" s="6"/>
      <c r="C11753" s="28">
        <v>4</v>
      </c>
      <c r="D11753" s="88" t="s">
        <v>366</v>
      </c>
      <c r="E11753" s="111"/>
      <c r="F11753" s="111"/>
      <c r="G11753" s="111"/>
      <c r="H11753" s="111"/>
      <c r="I11753" s="111"/>
      <c r="J11753" s="111"/>
      <c r="K11753" s="111"/>
      <c r="L11753" s="111"/>
      <c r="M11753" s="111"/>
      <c r="N11753" s="111"/>
      <c r="O11753" s="9"/>
    </row>
    <row r="11754" spans="2:15">
      <c r="B11754" s="6"/>
      <c r="C11754" s="28">
        <v>5</v>
      </c>
      <c r="D11754" s="88" t="s">
        <v>367</v>
      </c>
      <c r="E11754" s="111"/>
      <c r="F11754" s="111"/>
      <c r="G11754" s="111"/>
      <c r="H11754" s="111"/>
      <c r="I11754" s="111"/>
      <c r="J11754" s="111"/>
      <c r="K11754" s="111"/>
      <c r="L11754" s="111"/>
      <c r="M11754" s="111"/>
      <c r="N11754" s="111"/>
      <c r="O11754" s="9"/>
    </row>
    <row r="11755" spans="2:15">
      <c r="B11755" s="6"/>
      <c r="C11755" s="28">
        <v>6</v>
      </c>
      <c r="D11755" s="88" t="s">
        <v>368</v>
      </c>
      <c r="E11755" s="111"/>
      <c r="F11755" s="111"/>
      <c r="G11755" s="111"/>
      <c r="H11755" s="111"/>
      <c r="I11755" s="111"/>
      <c r="J11755" s="111"/>
      <c r="K11755" s="111"/>
      <c r="L11755" s="111"/>
      <c r="M11755" s="111"/>
      <c r="N11755" s="111"/>
      <c r="O11755" s="9"/>
    </row>
    <row r="11756" spans="2:15">
      <c r="B11756" s="6"/>
      <c r="C11756" s="28">
        <v>7</v>
      </c>
      <c r="D11756" s="88" t="s">
        <v>369</v>
      </c>
      <c r="E11756" s="111"/>
      <c r="F11756" s="111"/>
      <c r="G11756" s="111"/>
      <c r="H11756" s="111"/>
      <c r="I11756" s="111"/>
      <c r="J11756" s="111"/>
      <c r="K11756" s="111"/>
      <c r="L11756" s="111"/>
      <c r="M11756" s="111"/>
      <c r="N11756" s="111"/>
      <c r="O11756" s="9"/>
    </row>
    <row r="11757" spans="2:15">
      <c r="B11757" s="14"/>
      <c r="C11757" s="4"/>
      <c r="D11757" s="11"/>
      <c r="E11757" s="11"/>
      <c r="F11757" s="11"/>
      <c r="G11757" s="11"/>
      <c r="H11757" s="11"/>
      <c r="I11757" s="11"/>
      <c r="J11757" s="11"/>
      <c r="K11757" s="11"/>
      <c r="L11757" s="11"/>
      <c r="M11757" s="11"/>
      <c r="N11757" s="11"/>
      <c r="O11757" s="5"/>
    </row>
    <row r="11758" spans="2:15">
      <c r="B11758" s="6" t="s">
        <v>58</v>
      </c>
      <c r="C11758" s="7" t="s">
        <v>59</v>
      </c>
      <c r="D11758" s="7"/>
      <c r="E11758" s="11" t="s">
        <v>3</v>
      </c>
      <c r="F11758" s="11"/>
      <c r="G11758" s="11"/>
      <c r="H11758" s="11"/>
      <c r="I11758" s="11"/>
      <c r="J11758" s="11"/>
      <c r="K11758" s="11"/>
      <c r="L11758" s="11"/>
      <c r="M11758" s="11"/>
      <c r="N11758" s="11"/>
      <c r="O11758" s="9"/>
    </row>
    <row r="11759" spans="2:15">
      <c r="B11759" s="14"/>
      <c r="C11759" s="15" t="s">
        <v>40</v>
      </c>
      <c r="D11759" s="105" t="s">
        <v>59</v>
      </c>
      <c r="E11759" s="106"/>
      <c r="F11759" s="106"/>
      <c r="G11759" s="106"/>
      <c r="H11759" s="106"/>
      <c r="I11759" s="107"/>
      <c r="J11759" s="105" t="s">
        <v>60</v>
      </c>
      <c r="K11759" s="108"/>
      <c r="L11759" s="108"/>
      <c r="M11759" s="108"/>
      <c r="N11759" s="109"/>
      <c r="O11759" s="5"/>
    </row>
    <row r="11760" spans="2:15">
      <c r="B11760" s="3"/>
      <c r="C11760" s="29">
        <v>1</v>
      </c>
      <c r="D11760" s="98" t="s">
        <v>61</v>
      </c>
      <c r="E11760" s="99"/>
      <c r="F11760" s="99"/>
      <c r="G11760" s="99"/>
      <c r="H11760" s="99"/>
      <c r="I11760" s="100"/>
      <c r="J11760" s="98" t="s">
        <v>62</v>
      </c>
      <c r="K11760" s="99"/>
      <c r="L11760" s="99"/>
      <c r="M11760" s="99"/>
      <c r="N11760" s="100"/>
      <c r="O11760" s="5"/>
    </row>
    <row r="11761" spans="2:15">
      <c r="B11761" s="3"/>
      <c r="C11761" s="29">
        <v>2</v>
      </c>
      <c r="D11761" s="98" t="s">
        <v>63</v>
      </c>
      <c r="E11761" s="99"/>
      <c r="F11761" s="99"/>
      <c r="G11761" s="99"/>
      <c r="H11761" s="99"/>
      <c r="I11761" s="100"/>
      <c r="J11761" s="98" t="s">
        <v>64</v>
      </c>
      <c r="K11761" s="99"/>
      <c r="L11761" s="99"/>
      <c r="M11761" s="99"/>
      <c r="N11761" s="100"/>
      <c r="O11761" s="5"/>
    </row>
    <row r="11762" spans="2:15">
      <c r="B11762" s="3"/>
      <c r="C11762" s="29">
        <v>3</v>
      </c>
      <c r="D11762" s="98" t="s">
        <v>65</v>
      </c>
      <c r="E11762" s="99"/>
      <c r="F11762" s="99"/>
      <c r="G11762" s="99"/>
      <c r="H11762" s="99"/>
      <c r="I11762" s="100"/>
      <c r="J11762" s="98" t="s">
        <v>66</v>
      </c>
      <c r="K11762" s="99"/>
      <c r="L11762" s="99"/>
      <c r="M11762" s="99"/>
      <c r="N11762" s="100"/>
      <c r="O11762" s="5"/>
    </row>
    <row r="11763" spans="2:15">
      <c r="B11763" s="3"/>
      <c r="C11763" s="29">
        <v>4</v>
      </c>
      <c r="D11763" s="98" t="s">
        <v>67</v>
      </c>
      <c r="E11763" s="99"/>
      <c r="F11763" s="99"/>
      <c r="G11763" s="99"/>
      <c r="H11763" s="99"/>
      <c r="I11763" s="100"/>
      <c r="J11763" s="98" t="s">
        <v>68</v>
      </c>
      <c r="K11763" s="99"/>
      <c r="L11763" s="99"/>
      <c r="M11763" s="99"/>
      <c r="N11763" s="100"/>
      <c r="O11763" s="5"/>
    </row>
    <row r="11764" spans="2:15">
      <c r="B11764" s="3"/>
      <c r="C11764" s="29">
        <v>5</v>
      </c>
      <c r="D11764" s="98" t="s">
        <v>69</v>
      </c>
      <c r="E11764" s="99"/>
      <c r="F11764" s="99"/>
      <c r="G11764" s="99"/>
      <c r="H11764" s="99"/>
      <c r="I11764" s="100"/>
      <c r="J11764" s="98" t="s">
        <v>70</v>
      </c>
      <c r="K11764" s="99"/>
      <c r="L11764" s="99"/>
      <c r="M11764" s="99"/>
      <c r="N11764" s="100"/>
      <c r="O11764" s="5"/>
    </row>
    <row r="11765" spans="2:15">
      <c r="B11765" s="3"/>
      <c r="C11765" s="4"/>
      <c r="D11765" s="4"/>
      <c r="E11765" s="4"/>
      <c r="F11765" s="30"/>
      <c r="G11765" s="30"/>
      <c r="H11765" s="30"/>
      <c r="I11765" s="30"/>
      <c r="J11765" s="30"/>
      <c r="K11765" s="30"/>
      <c r="L11765" s="30"/>
      <c r="M11765" s="30"/>
      <c r="N11765" s="30"/>
      <c r="O11765" s="5"/>
    </row>
    <row r="11766" spans="2:15">
      <c r="B11766" s="6" t="s">
        <v>71</v>
      </c>
      <c r="C11766" s="7" t="s">
        <v>72</v>
      </c>
      <c r="D11766" s="11"/>
      <c r="E11766" s="11" t="s">
        <v>3</v>
      </c>
      <c r="F11766" s="11"/>
      <c r="G11766" s="11"/>
      <c r="H11766" s="11"/>
      <c r="I11766" s="11"/>
      <c r="J11766" s="11"/>
      <c r="K11766" s="11"/>
      <c r="L11766" s="11"/>
      <c r="M11766" s="11"/>
      <c r="N11766" s="11"/>
      <c r="O11766" s="9"/>
    </row>
    <row r="11767" spans="2:15">
      <c r="B11767" s="14"/>
      <c r="C11767" s="15" t="s">
        <v>40</v>
      </c>
      <c r="D11767" s="105" t="s">
        <v>72</v>
      </c>
      <c r="E11767" s="106"/>
      <c r="F11767" s="106"/>
      <c r="G11767" s="106"/>
      <c r="H11767" s="106"/>
      <c r="I11767" s="107"/>
      <c r="J11767" s="105" t="s">
        <v>60</v>
      </c>
      <c r="K11767" s="108"/>
      <c r="L11767" s="108"/>
      <c r="M11767" s="108"/>
      <c r="N11767" s="109"/>
      <c r="O11767" s="5"/>
    </row>
    <row r="11768" spans="2:15">
      <c r="B11768" s="3"/>
      <c r="C11768" s="29">
        <v>1</v>
      </c>
      <c r="D11768" s="98" t="s">
        <v>61</v>
      </c>
      <c r="E11768" s="99"/>
      <c r="F11768" s="99"/>
      <c r="G11768" s="99"/>
      <c r="H11768" s="99"/>
      <c r="I11768" s="100"/>
      <c r="J11768" s="98" t="s">
        <v>62</v>
      </c>
      <c r="K11768" s="99"/>
      <c r="L11768" s="99"/>
      <c r="M11768" s="99"/>
      <c r="N11768" s="100"/>
      <c r="O11768" s="5"/>
    </row>
    <row r="11769" spans="2:15">
      <c r="B11769" s="3"/>
      <c r="C11769" s="29">
        <v>2</v>
      </c>
      <c r="D11769" s="98" t="s">
        <v>65</v>
      </c>
      <c r="E11769" s="99"/>
      <c r="F11769" s="99"/>
      <c r="G11769" s="99"/>
      <c r="H11769" s="99"/>
      <c r="I11769" s="100"/>
      <c r="J11769" s="98" t="s">
        <v>66</v>
      </c>
      <c r="K11769" s="99"/>
      <c r="L11769" s="99"/>
      <c r="M11769" s="99"/>
      <c r="N11769" s="100"/>
      <c r="O11769" s="5"/>
    </row>
    <row r="11770" spans="2:15">
      <c r="B11770" s="3"/>
      <c r="C11770" s="29">
        <v>3</v>
      </c>
      <c r="D11770" s="98" t="s">
        <v>73</v>
      </c>
      <c r="E11770" s="99"/>
      <c r="F11770" s="99"/>
      <c r="G11770" s="99"/>
      <c r="H11770" s="99"/>
      <c r="I11770" s="100"/>
      <c r="J11770" s="98" t="s">
        <v>66</v>
      </c>
      <c r="K11770" s="99"/>
      <c r="L11770" s="99"/>
      <c r="M11770" s="99"/>
      <c r="N11770" s="100"/>
      <c r="O11770" s="5"/>
    </row>
    <row r="11771" spans="2:15">
      <c r="B11771" s="3"/>
      <c r="C11771" s="29">
        <v>4</v>
      </c>
      <c r="D11771" s="98" t="s">
        <v>74</v>
      </c>
      <c r="E11771" s="99"/>
      <c r="F11771" s="99"/>
      <c r="G11771" s="99"/>
      <c r="H11771" s="99"/>
      <c r="I11771" s="100"/>
      <c r="J11771" s="98" t="s">
        <v>75</v>
      </c>
      <c r="K11771" s="99"/>
      <c r="L11771" s="99"/>
      <c r="M11771" s="99"/>
      <c r="N11771" s="100"/>
      <c r="O11771" s="5"/>
    </row>
    <row r="11772" spans="2:15">
      <c r="B11772" s="3"/>
      <c r="C11772" s="29">
        <v>5</v>
      </c>
      <c r="D11772" s="98" t="s">
        <v>76</v>
      </c>
      <c r="E11772" s="99"/>
      <c r="F11772" s="99"/>
      <c r="G11772" s="99"/>
      <c r="H11772" s="99"/>
      <c r="I11772" s="100"/>
      <c r="J11772" s="98" t="s">
        <v>77</v>
      </c>
      <c r="K11772" s="99"/>
      <c r="L11772" s="99"/>
      <c r="M11772" s="99"/>
      <c r="N11772" s="100"/>
      <c r="O11772" s="5"/>
    </row>
    <row r="11773" spans="2:15">
      <c r="B11773" s="3"/>
      <c r="C11773" s="4"/>
      <c r="D11773" s="4"/>
      <c r="E11773" s="4"/>
      <c r="F11773" s="4"/>
      <c r="G11773" s="4"/>
      <c r="H11773" s="4"/>
      <c r="I11773" s="4"/>
      <c r="J11773" s="4"/>
      <c r="K11773" s="4"/>
      <c r="L11773" s="4"/>
      <c r="M11773" s="4"/>
      <c r="N11773" s="4"/>
      <c r="O11773" s="5"/>
    </row>
    <row r="11774" spans="2:15">
      <c r="B11774" s="6" t="s">
        <v>78</v>
      </c>
      <c r="C11774" s="7" t="s">
        <v>79</v>
      </c>
      <c r="D11774" s="7"/>
      <c r="E11774" s="8" t="s">
        <v>3</v>
      </c>
      <c r="F11774" s="11"/>
      <c r="G11774" s="11"/>
      <c r="H11774" s="11"/>
      <c r="I11774" s="11"/>
      <c r="J11774" s="11"/>
      <c r="K11774" s="11"/>
      <c r="L11774" s="11"/>
      <c r="M11774" s="11"/>
      <c r="N11774" s="11"/>
      <c r="O11774" s="9"/>
    </row>
    <row r="11775" spans="2:15">
      <c r="B11775" s="14"/>
      <c r="C11775" s="31" t="s">
        <v>40</v>
      </c>
      <c r="D11775" s="102" t="s">
        <v>80</v>
      </c>
      <c r="E11775" s="103"/>
      <c r="F11775" s="103"/>
      <c r="G11775" s="103"/>
      <c r="H11775" s="103"/>
      <c r="I11775" s="103"/>
      <c r="J11775" s="103"/>
      <c r="K11775" s="103"/>
      <c r="L11775" s="103"/>
      <c r="M11775" s="103"/>
      <c r="N11775" s="104"/>
      <c r="O11775" s="5"/>
    </row>
    <row r="11776" spans="2:15">
      <c r="B11776" s="6"/>
      <c r="C11776" s="29">
        <v>1</v>
      </c>
      <c r="D11776" s="98" t="s">
        <v>81</v>
      </c>
      <c r="E11776" s="99"/>
      <c r="F11776" s="99"/>
      <c r="G11776" s="99"/>
      <c r="H11776" s="99"/>
      <c r="I11776" s="99"/>
      <c r="J11776" s="99"/>
      <c r="K11776" s="99"/>
      <c r="L11776" s="99"/>
      <c r="M11776" s="99"/>
      <c r="N11776" s="100"/>
      <c r="O11776" s="9"/>
    </row>
    <row r="11777" spans="2:15">
      <c r="B11777" s="6"/>
      <c r="C11777" s="29">
        <v>2</v>
      </c>
      <c r="D11777" s="98" t="s">
        <v>82</v>
      </c>
      <c r="E11777" s="99"/>
      <c r="F11777" s="99"/>
      <c r="G11777" s="99"/>
      <c r="H11777" s="99"/>
      <c r="I11777" s="99"/>
      <c r="J11777" s="99"/>
      <c r="K11777" s="99"/>
      <c r="L11777" s="99"/>
      <c r="M11777" s="99"/>
      <c r="N11777" s="100"/>
      <c r="O11777" s="9"/>
    </row>
    <row r="11778" spans="2:15">
      <c r="B11778" s="32"/>
      <c r="C11778" s="29">
        <v>3</v>
      </c>
      <c r="D11778" s="98" t="s">
        <v>83</v>
      </c>
      <c r="E11778" s="99"/>
      <c r="F11778" s="99"/>
      <c r="G11778" s="99"/>
      <c r="H11778" s="99"/>
      <c r="I11778" s="99"/>
      <c r="J11778" s="99"/>
      <c r="K11778" s="99"/>
      <c r="L11778" s="99"/>
      <c r="M11778" s="99"/>
      <c r="N11778" s="100"/>
      <c r="O11778" s="33"/>
    </row>
    <row r="11779" spans="2:15">
      <c r="B11779" s="32"/>
      <c r="C11779" s="29">
        <v>4</v>
      </c>
      <c r="D11779" s="98" t="s">
        <v>84</v>
      </c>
      <c r="E11779" s="99"/>
      <c r="F11779" s="99"/>
      <c r="G11779" s="99"/>
      <c r="H11779" s="99"/>
      <c r="I11779" s="99"/>
      <c r="J11779" s="99"/>
      <c r="K11779" s="99"/>
      <c r="L11779" s="99"/>
      <c r="M11779" s="99"/>
      <c r="N11779" s="100"/>
      <c r="O11779" s="33"/>
    </row>
    <row r="11780" spans="2:15">
      <c r="B11780" s="32"/>
      <c r="C11780" s="29">
        <v>5</v>
      </c>
      <c r="D11780" s="98" t="s">
        <v>85</v>
      </c>
      <c r="E11780" s="99"/>
      <c r="F11780" s="99"/>
      <c r="G11780" s="99"/>
      <c r="H11780" s="99"/>
      <c r="I11780" s="99"/>
      <c r="J11780" s="99"/>
      <c r="K11780" s="99"/>
      <c r="L11780" s="99"/>
      <c r="M11780" s="99"/>
      <c r="N11780" s="100"/>
      <c r="O11780" s="9"/>
    </row>
    <row r="11781" spans="2:15">
      <c r="B11781" s="3"/>
      <c r="C11781" s="4"/>
      <c r="D11781" s="4"/>
      <c r="E11781" s="34"/>
      <c r="F11781" s="101"/>
      <c r="G11781" s="101"/>
      <c r="H11781" s="101"/>
      <c r="I11781" s="101"/>
      <c r="J11781" s="101"/>
      <c r="K11781" s="101"/>
      <c r="L11781" s="101"/>
      <c r="M11781" s="101"/>
      <c r="N11781" s="101"/>
      <c r="O11781" s="5"/>
    </row>
    <row r="11782" spans="2:15">
      <c r="B11782" s="6" t="s">
        <v>86</v>
      </c>
      <c r="C11782" s="7" t="s">
        <v>87</v>
      </c>
      <c r="D11782" s="7"/>
      <c r="E11782" s="8" t="s">
        <v>3</v>
      </c>
      <c r="F11782" s="11"/>
      <c r="G11782" s="11"/>
      <c r="H11782" s="11"/>
      <c r="I11782" s="11"/>
      <c r="J11782" s="11"/>
      <c r="K11782" s="11"/>
      <c r="L11782" s="11"/>
      <c r="M11782" s="11"/>
      <c r="N11782" s="11"/>
      <c r="O11782" s="9"/>
    </row>
    <row r="11783" spans="2:15">
      <c r="B11783" s="14"/>
      <c r="C11783" s="31" t="s">
        <v>40</v>
      </c>
      <c r="D11783" s="102" t="s">
        <v>80</v>
      </c>
      <c r="E11783" s="103"/>
      <c r="F11783" s="103"/>
      <c r="G11783" s="103"/>
      <c r="H11783" s="103"/>
      <c r="I11783" s="103"/>
      <c r="J11783" s="103"/>
      <c r="K11783" s="103"/>
      <c r="L11783" s="103"/>
      <c r="M11783" s="103"/>
      <c r="N11783" s="104"/>
      <c r="O11783" s="5"/>
    </row>
    <row r="11784" spans="2:15">
      <c r="B11784" s="6"/>
      <c r="C11784" s="29">
        <v>1</v>
      </c>
      <c r="D11784" s="98" t="s">
        <v>88</v>
      </c>
      <c r="E11784" s="99"/>
      <c r="F11784" s="99"/>
      <c r="G11784" s="99"/>
      <c r="H11784" s="99"/>
      <c r="I11784" s="99"/>
      <c r="J11784" s="99"/>
      <c r="K11784" s="99"/>
      <c r="L11784" s="99"/>
      <c r="M11784" s="99"/>
      <c r="N11784" s="100"/>
      <c r="O11784" s="9"/>
    </row>
    <row r="11785" spans="2:15">
      <c r="B11785" s="6"/>
      <c r="C11785" s="29">
        <v>2</v>
      </c>
      <c r="D11785" s="98" t="s">
        <v>89</v>
      </c>
      <c r="E11785" s="99"/>
      <c r="F11785" s="99"/>
      <c r="G11785" s="99"/>
      <c r="H11785" s="99"/>
      <c r="I11785" s="99"/>
      <c r="J11785" s="99"/>
      <c r="K11785" s="99"/>
      <c r="L11785" s="99"/>
      <c r="M11785" s="99"/>
      <c r="N11785" s="100"/>
      <c r="O11785" s="9"/>
    </row>
    <row r="11786" spans="2:15">
      <c r="B11786" s="32"/>
      <c r="C11786" s="29">
        <v>3</v>
      </c>
      <c r="D11786" s="98" t="s">
        <v>90</v>
      </c>
      <c r="E11786" s="99"/>
      <c r="F11786" s="99"/>
      <c r="G11786" s="99"/>
      <c r="H11786" s="99"/>
      <c r="I11786" s="99"/>
      <c r="J11786" s="99"/>
      <c r="K11786" s="99"/>
      <c r="L11786" s="99"/>
      <c r="M11786" s="99"/>
      <c r="N11786" s="100"/>
      <c r="O11786" s="33"/>
    </row>
    <row r="11787" spans="2:15">
      <c r="B11787" s="32"/>
      <c r="C11787" s="29">
        <v>4</v>
      </c>
      <c r="D11787" s="98" t="s">
        <v>91</v>
      </c>
      <c r="E11787" s="99"/>
      <c r="F11787" s="99"/>
      <c r="G11787" s="99"/>
      <c r="H11787" s="99"/>
      <c r="I11787" s="99"/>
      <c r="J11787" s="99"/>
      <c r="K11787" s="99"/>
      <c r="L11787" s="99"/>
      <c r="M11787" s="99"/>
      <c r="N11787" s="100"/>
      <c r="O11787" s="33"/>
    </row>
    <row r="11788" spans="2:15">
      <c r="B11788" s="32"/>
      <c r="C11788" s="29">
        <v>5</v>
      </c>
      <c r="D11788" s="98" t="s">
        <v>92</v>
      </c>
      <c r="E11788" s="99"/>
      <c r="F11788" s="99"/>
      <c r="G11788" s="99"/>
      <c r="H11788" s="99"/>
      <c r="I11788" s="99"/>
      <c r="J11788" s="99"/>
      <c r="K11788" s="99"/>
      <c r="L11788" s="99"/>
      <c r="M11788" s="99"/>
      <c r="N11788" s="100"/>
      <c r="O11788" s="9"/>
    </row>
    <row r="11789" spans="2:15">
      <c r="B11789" s="32"/>
      <c r="C11789" s="28"/>
      <c r="D11789" s="13"/>
      <c r="E11789" s="35"/>
      <c r="F11789" s="35"/>
      <c r="G11789" s="35"/>
      <c r="H11789" s="35"/>
      <c r="I11789" s="35"/>
      <c r="J11789" s="35"/>
      <c r="K11789" s="35"/>
      <c r="L11789" s="35"/>
      <c r="M11789" s="35"/>
      <c r="N11789" s="35"/>
      <c r="O11789" s="9"/>
    </row>
    <row r="11790" spans="2:15">
      <c r="B11790" s="6" t="s">
        <v>93</v>
      </c>
      <c r="C11790" s="7" t="s">
        <v>94</v>
      </c>
      <c r="D11790" s="7"/>
      <c r="E11790" s="8" t="s">
        <v>3</v>
      </c>
      <c r="F11790" s="11"/>
      <c r="G11790" s="11"/>
      <c r="H11790" s="11"/>
      <c r="I11790" s="11"/>
      <c r="J11790" s="11"/>
      <c r="K11790" s="11"/>
      <c r="L11790" s="11"/>
      <c r="M11790" s="11"/>
      <c r="N11790" s="11"/>
      <c r="O11790" s="9"/>
    </row>
    <row r="11791" spans="2:15">
      <c r="B11791" s="14"/>
      <c r="C11791" s="31" t="s">
        <v>40</v>
      </c>
      <c r="D11791" s="95" t="s">
        <v>95</v>
      </c>
      <c r="E11791" s="96"/>
      <c r="F11791" s="96"/>
      <c r="G11791" s="96"/>
      <c r="H11791" s="97"/>
      <c r="I11791" s="95" t="s">
        <v>96</v>
      </c>
      <c r="J11791" s="96"/>
      <c r="K11791" s="97"/>
      <c r="L11791" s="95" t="s">
        <v>97</v>
      </c>
      <c r="M11791" s="96"/>
      <c r="N11791" s="97"/>
      <c r="O11791" s="5"/>
    </row>
    <row r="11792" spans="2:15">
      <c r="B11792" s="14"/>
      <c r="C11792" s="29">
        <v>1</v>
      </c>
      <c r="D11792" s="91" t="s">
        <v>16</v>
      </c>
      <c r="E11792" s="92"/>
      <c r="F11792" s="92"/>
      <c r="G11792" s="92"/>
      <c r="H11792" s="93"/>
      <c r="I11792" s="91" t="s">
        <v>99</v>
      </c>
      <c r="J11792" s="92"/>
      <c r="K11792" s="93"/>
      <c r="L11792" s="91" t="s">
        <v>100</v>
      </c>
      <c r="M11792" s="92"/>
      <c r="N11792" s="93"/>
      <c r="O11792" s="5"/>
    </row>
    <row r="11793" spans="2:15">
      <c r="B11793" s="14"/>
      <c r="C11793" s="29">
        <v>2</v>
      </c>
      <c r="D11793" s="91" t="s">
        <v>436</v>
      </c>
      <c r="E11793" s="92"/>
      <c r="F11793" s="92"/>
      <c r="G11793" s="92"/>
      <c r="H11793" s="93"/>
      <c r="I11793" s="91" t="s">
        <v>99</v>
      </c>
      <c r="J11793" s="92"/>
      <c r="K11793" s="93"/>
      <c r="L11793" s="91" t="s">
        <v>100</v>
      </c>
      <c r="M11793" s="92"/>
      <c r="N11793" s="93"/>
      <c r="O11793" s="5"/>
    </row>
    <row r="11794" spans="2:15">
      <c r="B11794" s="3"/>
      <c r="C11794" s="4"/>
      <c r="D11794" s="4"/>
      <c r="E11794" s="4"/>
      <c r="F11794" s="4"/>
      <c r="G11794" s="4"/>
      <c r="H11794" s="4"/>
      <c r="I11794" s="4"/>
      <c r="J11794" s="4"/>
      <c r="K11794" s="4"/>
      <c r="L11794" s="4"/>
      <c r="M11794" s="4"/>
      <c r="N11794" s="4"/>
      <c r="O11794" s="5"/>
    </row>
    <row r="11795" spans="2:15">
      <c r="B11795" s="6" t="s">
        <v>102</v>
      </c>
      <c r="C11795" s="7" t="s">
        <v>103</v>
      </c>
      <c r="D11795" s="7"/>
      <c r="E11795" s="7" t="s">
        <v>3</v>
      </c>
      <c r="F11795" s="7"/>
      <c r="G11795" s="7"/>
      <c r="H11795" s="7"/>
      <c r="I11795" s="11"/>
      <c r="J11795" s="11"/>
      <c r="K11795" s="11"/>
      <c r="L11795" s="11"/>
      <c r="M11795" s="11"/>
      <c r="N11795" s="11"/>
      <c r="O11795" s="9"/>
    </row>
    <row r="11796" spans="2:15">
      <c r="B11796" s="14"/>
      <c r="C11796" s="31" t="s">
        <v>40</v>
      </c>
      <c r="D11796" s="95" t="s">
        <v>104</v>
      </c>
      <c r="E11796" s="96"/>
      <c r="F11796" s="96"/>
      <c r="G11796" s="96"/>
      <c r="H11796" s="96"/>
      <c r="I11796" s="96"/>
      <c r="J11796" s="97"/>
      <c r="K11796" s="95" t="s">
        <v>105</v>
      </c>
      <c r="L11796" s="96"/>
      <c r="M11796" s="96"/>
      <c r="N11796" s="97"/>
      <c r="O11796" s="5"/>
    </row>
    <row r="11797" spans="2:15">
      <c r="B11797" s="6"/>
      <c r="C11797" s="29">
        <v>1</v>
      </c>
      <c r="D11797" s="91" t="s">
        <v>106</v>
      </c>
      <c r="E11797" s="92"/>
      <c r="F11797" s="92"/>
      <c r="G11797" s="92"/>
      <c r="H11797" s="92"/>
      <c r="I11797" s="92"/>
      <c r="J11797" s="93"/>
      <c r="K11797" s="91" t="s">
        <v>107</v>
      </c>
      <c r="L11797" s="92"/>
      <c r="M11797" s="92"/>
      <c r="N11797" s="93"/>
      <c r="O11797" s="9"/>
    </row>
    <row r="11798" spans="2:15">
      <c r="B11798" s="6"/>
      <c r="C11798" s="29">
        <v>2</v>
      </c>
      <c r="D11798" s="91" t="s">
        <v>108</v>
      </c>
      <c r="E11798" s="92"/>
      <c r="F11798" s="92"/>
      <c r="G11798" s="92"/>
      <c r="H11798" s="92"/>
      <c r="I11798" s="92"/>
      <c r="J11798" s="93"/>
      <c r="K11798" s="91" t="s">
        <v>109</v>
      </c>
      <c r="L11798" s="92"/>
      <c r="M11798" s="92"/>
      <c r="N11798" s="93"/>
      <c r="O11798" s="9"/>
    </row>
    <row r="11799" spans="2:15">
      <c r="B11799" s="6"/>
      <c r="C11799" s="29">
        <v>3</v>
      </c>
      <c r="D11799" s="91" t="s">
        <v>110</v>
      </c>
      <c r="E11799" s="92"/>
      <c r="F11799" s="92"/>
      <c r="G11799" s="92"/>
      <c r="H11799" s="92"/>
      <c r="I11799" s="92"/>
      <c r="J11799" s="93"/>
      <c r="K11799" s="91" t="s">
        <v>111</v>
      </c>
      <c r="L11799" s="92"/>
      <c r="M11799" s="92"/>
      <c r="N11799" s="93"/>
      <c r="O11799" s="9"/>
    </row>
    <row r="11800" spans="2:15">
      <c r="B11800" s="6"/>
      <c r="C11800" s="29">
        <v>4</v>
      </c>
      <c r="D11800" s="91" t="s">
        <v>112</v>
      </c>
      <c r="E11800" s="92"/>
      <c r="F11800" s="92"/>
      <c r="G11800" s="92"/>
      <c r="H11800" s="92"/>
      <c r="I11800" s="92"/>
      <c r="J11800" s="93"/>
      <c r="K11800" s="91" t="s">
        <v>113</v>
      </c>
      <c r="L11800" s="92"/>
      <c r="M11800" s="92"/>
      <c r="N11800" s="93"/>
      <c r="O11800" s="9"/>
    </row>
    <row r="11801" spans="2:15">
      <c r="B11801" s="6"/>
      <c r="C11801" s="29">
        <v>5</v>
      </c>
      <c r="D11801" s="91" t="s">
        <v>114</v>
      </c>
      <c r="E11801" s="92"/>
      <c r="F11801" s="92"/>
      <c r="G11801" s="92"/>
      <c r="H11801" s="92"/>
      <c r="I11801" s="92"/>
      <c r="J11801" s="93"/>
      <c r="K11801" s="91" t="s">
        <v>115</v>
      </c>
      <c r="L11801" s="92"/>
      <c r="M11801" s="92"/>
      <c r="N11801" s="93"/>
      <c r="O11801" s="9"/>
    </row>
    <row r="11802" spans="2:15">
      <c r="B11802" s="6"/>
      <c r="C11802" s="29">
        <v>6</v>
      </c>
      <c r="D11802" s="91" t="s">
        <v>116</v>
      </c>
      <c r="E11802" s="92"/>
      <c r="F11802" s="92"/>
      <c r="G11802" s="92"/>
      <c r="H11802" s="92"/>
      <c r="I11802" s="92"/>
      <c r="J11802" s="93"/>
      <c r="K11802" s="91" t="s">
        <v>117</v>
      </c>
      <c r="L11802" s="92"/>
      <c r="M11802" s="92"/>
      <c r="N11802" s="93"/>
      <c r="O11802" s="9"/>
    </row>
    <row r="11803" spans="2:15">
      <c r="B11803" s="6"/>
      <c r="C11803" s="29">
        <v>7</v>
      </c>
      <c r="D11803" s="91" t="s">
        <v>118</v>
      </c>
      <c r="E11803" s="92"/>
      <c r="F11803" s="92"/>
      <c r="G11803" s="92"/>
      <c r="H11803" s="92"/>
      <c r="I11803" s="92"/>
      <c r="J11803" s="93"/>
      <c r="K11803" s="91" t="s">
        <v>119</v>
      </c>
      <c r="L11803" s="92"/>
      <c r="M11803" s="92"/>
      <c r="N11803" s="93"/>
      <c r="O11803" s="9"/>
    </row>
    <row r="11804" spans="2:15">
      <c r="B11804" s="6"/>
      <c r="C11804" s="29">
        <v>8</v>
      </c>
      <c r="D11804" s="91" t="s">
        <v>120</v>
      </c>
      <c r="E11804" s="92"/>
      <c r="F11804" s="92"/>
      <c r="G11804" s="92"/>
      <c r="H11804" s="92"/>
      <c r="I11804" s="92"/>
      <c r="J11804" s="93"/>
      <c r="K11804" s="91" t="s">
        <v>121</v>
      </c>
      <c r="L11804" s="92"/>
      <c r="M11804" s="92"/>
      <c r="N11804" s="93"/>
      <c r="O11804" s="9"/>
    </row>
    <row r="11805" spans="2:15">
      <c r="B11805" s="6"/>
      <c r="C11805" s="29">
        <v>9</v>
      </c>
      <c r="D11805" s="91" t="s">
        <v>122</v>
      </c>
      <c r="E11805" s="92"/>
      <c r="F11805" s="92"/>
      <c r="G11805" s="92"/>
      <c r="H11805" s="92"/>
      <c r="I11805" s="92"/>
      <c r="J11805" s="93"/>
      <c r="K11805" s="91" t="s">
        <v>123</v>
      </c>
      <c r="L11805" s="92"/>
      <c r="M11805" s="92"/>
      <c r="N11805" s="93"/>
      <c r="O11805" s="9"/>
    </row>
    <row r="11806" spans="2:15">
      <c r="B11806" s="14"/>
      <c r="C11806" s="36"/>
      <c r="D11806" s="36"/>
      <c r="E11806" s="36"/>
      <c r="F11806" s="36"/>
      <c r="G11806" s="36"/>
      <c r="H11806" s="36"/>
      <c r="I11806" s="4"/>
      <c r="J11806" s="4"/>
      <c r="K11806" s="4"/>
      <c r="L11806" s="4"/>
      <c r="M11806" s="4"/>
      <c r="N11806" s="4"/>
      <c r="O11806" s="5"/>
    </row>
    <row r="11807" spans="2:15">
      <c r="B11807" s="6" t="s">
        <v>124</v>
      </c>
      <c r="C11807" s="94" t="s">
        <v>125</v>
      </c>
      <c r="D11807" s="94"/>
      <c r="E11807" s="11" t="s">
        <v>3</v>
      </c>
      <c r="F11807" s="11"/>
      <c r="G11807" s="11"/>
      <c r="H11807" s="11"/>
      <c r="I11807" s="11"/>
      <c r="J11807" s="11"/>
      <c r="K11807" s="11"/>
      <c r="L11807" s="11"/>
      <c r="M11807" s="11"/>
      <c r="N11807" s="11"/>
      <c r="O11807" s="9"/>
    </row>
    <row r="11808" spans="2:15">
      <c r="B11808" s="14"/>
      <c r="C11808" s="31" t="s">
        <v>40</v>
      </c>
      <c r="D11808" s="95" t="s">
        <v>126</v>
      </c>
      <c r="E11808" s="96"/>
      <c r="F11808" s="96"/>
      <c r="G11808" s="96"/>
      <c r="H11808" s="96"/>
      <c r="I11808" s="96"/>
      <c r="J11808" s="97"/>
      <c r="K11808" s="95" t="s">
        <v>127</v>
      </c>
      <c r="L11808" s="96"/>
      <c r="M11808" s="96"/>
      <c r="N11808" s="97"/>
      <c r="O11808" s="5"/>
    </row>
    <row r="11809" spans="2:15">
      <c r="B11809" s="6"/>
      <c r="C11809" s="29">
        <v>1</v>
      </c>
      <c r="D11809" s="91" t="s">
        <v>11</v>
      </c>
      <c r="E11809" s="92"/>
      <c r="F11809" s="92"/>
      <c r="G11809" s="92"/>
      <c r="H11809" s="92"/>
      <c r="I11809" s="92"/>
      <c r="J11809" s="93"/>
      <c r="K11809" s="91" t="s">
        <v>11</v>
      </c>
      <c r="L11809" s="92"/>
      <c r="M11809" s="92"/>
      <c r="N11809" s="93"/>
      <c r="O11809" s="9"/>
    </row>
    <row r="11810" spans="2:15">
      <c r="B11810" s="6"/>
      <c r="C11810" s="29">
        <v>2</v>
      </c>
      <c r="D11810" s="91" t="s">
        <v>11</v>
      </c>
      <c r="E11810" s="92"/>
      <c r="F11810" s="92"/>
      <c r="G11810" s="92"/>
      <c r="H11810" s="92"/>
      <c r="I11810" s="92"/>
      <c r="J11810" s="93"/>
      <c r="K11810" s="91" t="s">
        <v>11</v>
      </c>
      <c r="L11810" s="92"/>
      <c r="M11810" s="92"/>
      <c r="N11810" s="93"/>
      <c r="O11810" s="9"/>
    </row>
    <row r="11811" spans="2:15">
      <c r="B11811" s="3"/>
      <c r="C11811" s="4"/>
      <c r="D11811" s="4"/>
      <c r="E11811" s="4"/>
      <c r="F11811" s="30"/>
      <c r="G11811" s="30"/>
      <c r="H11811" s="30"/>
      <c r="I11811" s="30"/>
      <c r="J11811" s="30"/>
      <c r="K11811" s="30"/>
      <c r="L11811" s="30"/>
      <c r="M11811" s="30"/>
      <c r="N11811" s="30"/>
      <c r="O11811" s="5"/>
    </row>
    <row r="11812" spans="2:15">
      <c r="B11812" s="6" t="s">
        <v>128</v>
      </c>
      <c r="C11812" s="7" t="s">
        <v>129</v>
      </c>
      <c r="D11812" s="7"/>
      <c r="E11812" s="7" t="s">
        <v>3</v>
      </c>
      <c r="F11812" s="7"/>
      <c r="G11812" s="7"/>
      <c r="H11812" s="7"/>
      <c r="I11812" s="11"/>
      <c r="J11812" s="11"/>
      <c r="K11812" s="11"/>
      <c r="L11812" s="11"/>
      <c r="M11812" s="11"/>
      <c r="N11812" s="11"/>
      <c r="O11812" s="9"/>
    </row>
    <row r="11813" spans="2:15">
      <c r="B11813" s="32"/>
      <c r="C11813" s="7" t="s">
        <v>9</v>
      </c>
      <c r="D11813" s="38" t="s">
        <v>130</v>
      </c>
      <c r="E11813" s="38" t="s">
        <v>3</v>
      </c>
      <c r="F11813" s="88" t="s">
        <v>370</v>
      </c>
      <c r="G11813" s="88"/>
      <c r="H11813" s="87"/>
      <c r="I11813" s="87"/>
      <c r="J11813" s="87"/>
      <c r="K11813" s="87"/>
      <c r="L11813" s="87"/>
      <c r="M11813" s="87"/>
      <c r="N11813" s="87"/>
      <c r="O11813" s="9"/>
    </row>
    <row r="11814" spans="2:15">
      <c r="B11814" s="32"/>
      <c r="C11814" s="7" t="s">
        <v>12</v>
      </c>
      <c r="D11814" s="38" t="s">
        <v>132</v>
      </c>
      <c r="E11814" s="38" t="s">
        <v>3</v>
      </c>
      <c r="F11814" s="11" t="s">
        <v>133</v>
      </c>
      <c r="G11814" s="88" t="s">
        <v>134</v>
      </c>
      <c r="H11814" s="87"/>
      <c r="I11814" s="87"/>
      <c r="J11814" s="87"/>
      <c r="K11814" s="87"/>
      <c r="L11814" s="87"/>
      <c r="M11814" s="87"/>
      <c r="N11814" s="87"/>
      <c r="O11814" s="9"/>
    </row>
    <row r="11815" spans="2:15">
      <c r="B11815" s="32"/>
      <c r="C11815" s="7"/>
      <c r="D11815" s="38"/>
      <c r="E11815" s="38"/>
      <c r="F11815" s="11" t="s">
        <v>135</v>
      </c>
      <c r="G11815" s="87" t="s">
        <v>136</v>
      </c>
      <c r="H11815" s="87"/>
      <c r="I11815" s="87"/>
      <c r="J11815" s="87"/>
      <c r="K11815" s="87"/>
      <c r="L11815" s="87"/>
      <c r="M11815" s="87"/>
      <c r="N11815" s="87"/>
      <c r="O11815" s="9"/>
    </row>
    <row r="11816" spans="2:15">
      <c r="B11816" s="32"/>
      <c r="C11816" s="7"/>
      <c r="D11816" s="38"/>
      <c r="E11816" s="38"/>
      <c r="F11816" s="11" t="s">
        <v>137</v>
      </c>
      <c r="G11816" s="87" t="s">
        <v>138</v>
      </c>
      <c r="H11816" s="87"/>
      <c r="I11816" s="87"/>
      <c r="J11816" s="87"/>
      <c r="K11816" s="87"/>
      <c r="L11816" s="87"/>
      <c r="M11816" s="87"/>
      <c r="N11816" s="87"/>
      <c r="O11816" s="9"/>
    </row>
    <row r="11817" spans="2:15">
      <c r="B11817" s="32"/>
      <c r="C11817" s="7"/>
      <c r="D11817" s="38"/>
      <c r="E11817" s="38"/>
      <c r="F11817" s="11" t="s">
        <v>139</v>
      </c>
      <c r="G11817" s="87" t="s">
        <v>140</v>
      </c>
      <c r="H11817" s="87"/>
      <c r="I11817" s="87"/>
      <c r="J11817" s="87"/>
      <c r="K11817" s="87"/>
      <c r="L11817" s="87"/>
      <c r="M11817" s="87"/>
      <c r="N11817" s="87"/>
      <c r="O11817" s="9"/>
    </row>
    <row r="11818" spans="2:15">
      <c r="B11818" s="32"/>
      <c r="C11818" s="7" t="s">
        <v>14</v>
      </c>
      <c r="D11818" s="39" t="s">
        <v>141</v>
      </c>
      <c r="E11818" s="38" t="s">
        <v>3</v>
      </c>
      <c r="F11818" s="11" t="s">
        <v>144</v>
      </c>
      <c r="G11818" s="88" t="s">
        <v>145</v>
      </c>
      <c r="H11818" s="87"/>
      <c r="I11818" s="87"/>
      <c r="J11818" s="87"/>
      <c r="K11818" s="87"/>
      <c r="L11818" s="87"/>
      <c r="M11818" s="87"/>
      <c r="N11818" s="87"/>
      <c r="O11818" s="9"/>
    </row>
    <row r="11819" spans="2:15">
      <c r="B11819" s="32"/>
      <c r="C11819" s="7"/>
      <c r="D11819" s="39"/>
      <c r="E11819" s="38"/>
      <c r="F11819" s="11" t="s">
        <v>146</v>
      </c>
      <c r="G11819" s="86" t="s">
        <v>147</v>
      </c>
      <c r="H11819" s="87"/>
      <c r="I11819" s="87"/>
      <c r="J11819" s="87"/>
      <c r="K11819" s="87"/>
      <c r="L11819" s="87"/>
      <c r="M11819" s="87"/>
      <c r="N11819" s="87"/>
      <c r="O11819" s="9"/>
    </row>
    <row r="11820" spans="2:15">
      <c r="B11820" s="32"/>
      <c r="C11820" s="7"/>
      <c r="D11820" s="39"/>
      <c r="E11820" s="38"/>
      <c r="F11820" s="11" t="s">
        <v>148</v>
      </c>
      <c r="G11820" s="86" t="s">
        <v>149</v>
      </c>
      <c r="H11820" s="87"/>
      <c r="I11820" s="87"/>
      <c r="J11820" s="87"/>
      <c r="K11820" s="87"/>
      <c r="L11820" s="87"/>
      <c r="M11820" s="87"/>
      <c r="N11820" s="87"/>
      <c r="O11820" s="9"/>
    </row>
    <row r="11821" spans="2:15">
      <c r="B11821" s="32"/>
      <c r="C11821" s="7"/>
      <c r="D11821" s="39"/>
      <c r="E11821" s="38"/>
      <c r="F11821" s="11" t="s">
        <v>326</v>
      </c>
      <c r="G11821" s="86" t="s">
        <v>327</v>
      </c>
      <c r="H11821" s="87"/>
      <c r="I11821" s="87"/>
      <c r="J11821" s="87"/>
      <c r="K11821" s="87"/>
      <c r="L11821" s="87"/>
      <c r="M11821" s="87"/>
      <c r="N11821" s="87"/>
      <c r="O11821" s="9"/>
    </row>
    <row r="11822" spans="2:15">
      <c r="B11822" s="32"/>
      <c r="C11822" s="7" t="s">
        <v>17</v>
      </c>
      <c r="D11822" s="38" t="s">
        <v>150</v>
      </c>
      <c r="E11822" s="38" t="s">
        <v>3</v>
      </c>
      <c r="F11822" s="11" t="s">
        <v>151</v>
      </c>
      <c r="G11822" s="11" t="s">
        <v>3</v>
      </c>
      <c r="H11822" s="88" t="s">
        <v>152</v>
      </c>
      <c r="I11822" s="87"/>
      <c r="J11822" s="87"/>
      <c r="K11822" s="87"/>
      <c r="L11822" s="87"/>
      <c r="M11822" s="87"/>
      <c r="N11822" s="87"/>
      <c r="O11822" s="9"/>
    </row>
    <row r="11823" spans="2:15">
      <c r="B11823" s="32"/>
      <c r="C11823" s="7"/>
      <c r="D11823" s="38"/>
      <c r="E11823" s="38"/>
      <c r="F11823" s="11" t="s">
        <v>328</v>
      </c>
      <c r="G11823" s="11" t="s">
        <v>3</v>
      </c>
      <c r="H11823" s="11" t="s">
        <v>329</v>
      </c>
      <c r="I11823" s="40"/>
      <c r="J11823" s="40"/>
      <c r="K11823" s="40"/>
      <c r="L11823" s="40"/>
      <c r="M11823" s="40"/>
      <c r="N11823" s="40"/>
      <c r="O11823" s="9"/>
    </row>
    <row r="11824" spans="2:15">
      <c r="B11824" s="32"/>
      <c r="C11824" s="7" t="s">
        <v>20</v>
      </c>
      <c r="D11824" s="38" t="s">
        <v>155</v>
      </c>
      <c r="E11824" s="38" t="s">
        <v>3</v>
      </c>
      <c r="F11824" s="88" t="s">
        <v>156</v>
      </c>
      <c r="G11824" s="87"/>
      <c r="H11824" s="87"/>
      <c r="I11824" s="87"/>
      <c r="J11824" s="87"/>
      <c r="K11824" s="87"/>
      <c r="L11824" s="87"/>
      <c r="M11824" s="87"/>
      <c r="N11824" s="87"/>
      <c r="O11824" s="9"/>
    </row>
    <row r="11825" spans="2:15">
      <c r="B11825" s="32"/>
      <c r="C11825" s="7"/>
      <c r="D11825" s="38"/>
      <c r="E11825" s="38"/>
      <c r="F11825" s="88" t="s">
        <v>157</v>
      </c>
      <c r="G11825" s="87"/>
      <c r="H11825" s="87"/>
      <c r="I11825" s="87"/>
      <c r="J11825" s="87"/>
      <c r="K11825" s="87"/>
      <c r="L11825" s="87"/>
      <c r="M11825" s="87"/>
      <c r="N11825" s="87"/>
      <c r="O11825" s="9"/>
    </row>
    <row r="11826" spans="2:15">
      <c r="B11826" s="32"/>
      <c r="C11826" s="7"/>
      <c r="D11826" s="38"/>
      <c r="E11826" s="38"/>
      <c r="F11826" s="88" t="s">
        <v>158</v>
      </c>
      <c r="G11826" s="87"/>
      <c r="H11826" s="87"/>
      <c r="I11826" s="87"/>
      <c r="J11826" s="87"/>
      <c r="K11826" s="87"/>
      <c r="L11826" s="87"/>
      <c r="M11826" s="87"/>
      <c r="N11826" s="87"/>
      <c r="O11826" s="9"/>
    </row>
    <row r="11827" spans="2:15">
      <c r="B11827" s="32"/>
      <c r="C11827" s="7"/>
      <c r="D11827" s="38"/>
      <c r="E11827" s="38"/>
      <c r="F11827" s="88" t="s">
        <v>159</v>
      </c>
      <c r="G11827" s="87"/>
      <c r="H11827" s="87"/>
      <c r="I11827" s="87"/>
      <c r="J11827" s="87"/>
      <c r="K11827" s="87"/>
      <c r="L11827" s="87"/>
      <c r="M11827" s="87"/>
      <c r="N11827" s="87"/>
      <c r="O11827" s="9"/>
    </row>
    <row r="11828" spans="2:15">
      <c r="B11828" s="32"/>
      <c r="C11828" s="7"/>
      <c r="D11828" s="38"/>
      <c r="E11828" s="38"/>
      <c r="F11828" s="88" t="s">
        <v>160</v>
      </c>
      <c r="G11828" s="87"/>
      <c r="H11828" s="87"/>
      <c r="I11828" s="87"/>
      <c r="J11828" s="87"/>
      <c r="K11828" s="87"/>
      <c r="L11828" s="87"/>
      <c r="M11828" s="87"/>
      <c r="N11828" s="87"/>
      <c r="O11828" s="9"/>
    </row>
    <row r="11829" spans="2:15">
      <c r="B11829" s="32"/>
      <c r="C11829" s="7"/>
      <c r="D11829" s="38"/>
      <c r="E11829" s="38"/>
      <c r="F11829" s="88" t="s">
        <v>161</v>
      </c>
      <c r="G11829" s="87"/>
      <c r="H11829" s="87"/>
      <c r="I11829" s="87"/>
      <c r="J11829" s="87"/>
      <c r="K11829" s="87"/>
      <c r="L11829" s="87"/>
      <c r="M11829" s="87"/>
      <c r="N11829" s="87"/>
      <c r="O11829" s="9"/>
    </row>
    <row r="11830" spans="2:15">
      <c r="B11830" s="32"/>
      <c r="C11830" s="7" t="s">
        <v>22</v>
      </c>
      <c r="D11830" s="38" t="s">
        <v>162</v>
      </c>
      <c r="E11830" s="38" t="s">
        <v>3</v>
      </c>
      <c r="F11830" s="41" t="s">
        <v>163</v>
      </c>
      <c r="G11830" s="11"/>
      <c r="H11830" s="7" t="s">
        <v>164</v>
      </c>
      <c r="I11830" s="8"/>
      <c r="J11830" s="11" t="s">
        <v>165</v>
      </c>
      <c r="K11830" s="11"/>
      <c r="L11830" s="11"/>
      <c r="M11830" s="11"/>
      <c r="N11830" s="11"/>
      <c r="O11830" s="9"/>
    </row>
    <row r="11831" spans="2:15">
      <c r="B11831" s="32"/>
      <c r="C11831" s="7"/>
      <c r="D11831" s="38"/>
      <c r="E11831" s="42"/>
      <c r="F11831" s="41" t="s">
        <v>166</v>
      </c>
      <c r="G11831" s="28"/>
      <c r="H11831" s="7" t="s">
        <v>167</v>
      </c>
      <c r="I11831" s="43"/>
      <c r="J11831" s="7" t="s">
        <v>168</v>
      </c>
      <c r="K11831" s="11"/>
      <c r="L11831" s="11"/>
      <c r="M11831" s="11"/>
      <c r="N11831" s="11"/>
      <c r="O11831" s="9"/>
    </row>
    <row r="11832" spans="2:15">
      <c r="B11832" s="32"/>
      <c r="C11832" s="7"/>
      <c r="D11832" s="38"/>
      <c r="E11832" s="42"/>
      <c r="F11832" s="41" t="s">
        <v>169</v>
      </c>
      <c r="G11832" s="28"/>
      <c r="H11832" s="7" t="s">
        <v>170</v>
      </c>
      <c r="I11832" s="43"/>
      <c r="J11832" s="43" t="s">
        <v>168</v>
      </c>
      <c r="K11832" s="11"/>
      <c r="L11832" s="11"/>
      <c r="M11832" s="11"/>
      <c r="N11832" s="11"/>
      <c r="O11832" s="9"/>
    </row>
    <row r="11833" spans="2:15">
      <c r="B11833" s="32"/>
      <c r="C11833" s="7"/>
      <c r="D11833" s="38"/>
      <c r="E11833" s="42"/>
      <c r="F11833" s="41" t="s">
        <v>171</v>
      </c>
      <c r="G11833" s="28"/>
      <c r="H11833" s="7" t="s">
        <v>172</v>
      </c>
      <c r="I11833" s="43"/>
      <c r="J11833" s="43" t="s">
        <v>168</v>
      </c>
      <c r="K11833" s="11"/>
      <c r="L11833" s="11"/>
      <c r="M11833" s="11"/>
      <c r="N11833" s="11"/>
      <c r="O11833" s="9"/>
    </row>
    <row r="11834" spans="2:15">
      <c r="B11834" s="32"/>
      <c r="C11834" s="7"/>
      <c r="D11834" s="44"/>
      <c r="E11834" s="42"/>
      <c r="F11834" s="41" t="s">
        <v>173</v>
      </c>
      <c r="G11834" s="28"/>
      <c r="H11834" s="7" t="s">
        <v>174</v>
      </c>
      <c r="I11834" s="43"/>
      <c r="J11834" s="43" t="s">
        <v>168</v>
      </c>
      <c r="K11834" s="11"/>
      <c r="L11834" s="11"/>
      <c r="M11834" s="11"/>
      <c r="N11834" s="11"/>
      <c r="O11834" s="9"/>
    </row>
    <row r="11835" spans="2:15">
      <c r="B11835" s="32"/>
      <c r="C11835" s="7"/>
      <c r="D11835" s="44"/>
      <c r="E11835" s="42"/>
      <c r="F11835" s="41" t="s">
        <v>175</v>
      </c>
      <c r="G11835" s="28"/>
      <c r="H11835" s="7" t="s">
        <v>176</v>
      </c>
      <c r="I11835" s="43"/>
      <c r="J11835" s="43" t="s">
        <v>168</v>
      </c>
      <c r="K11835" s="11"/>
      <c r="L11835" s="11"/>
      <c r="M11835" s="11"/>
      <c r="N11835" s="11"/>
      <c r="O11835" s="9"/>
    </row>
    <row r="11836" spans="2:15">
      <c r="B11836" s="32"/>
      <c r="C11836" s="7" t="s">
        <v>24</v>
      </c>
      <c r="D11836" s="38" t="s">
        <v>177</v>
      </c>
      <c r="E11836" s="10"/>
      <c r="F11836" s="11" t="s">
        <v>178</v>
      </c>
      <c r="G11836" s="88" t="s">
        <v>179</v>
      </c>
      <c r="H11836" s="87"/>
      <c r="I11836" s="87"/>
      <c r="J11836" s="87"/>
      <c r="K11836" s="87"/>
      <c r="L11836" s="87"/>
      <c r="M11836" s="87"/>
      <c r="N11836" s="87"/>
      <c r="O11836" s="9"/>
    </row>
    <row r="11837" spans="2:15">
      <c r="B11837" s="32"/>
      <c r="C11837" s="11"/>
      <c r="D11837" s="44"/>
      <c r="E11837" s="44"/>
      <c r="F11837" s="28" t="s">
        <v>180</v>
      </c>
      <c r="G11837" s="88" t="s">
        <v>181</v>
      </c>
      <c r="H11837" s="87"/>
      <c r="I11837" s="87"/>
      <c r="J11837" s="87"/>
      <c r="K11837" s="87"/>
      <c r="L11837" s="87"/>
      <c r="M11837" s="87"/>
      <c r="N11837" s="87"/>
      <c r="O11837" s="9"/>
    </row>
    <row r="11838" spans="2:15">
      <c r="B11838" s="32"/>
      <c r="C11838" s="11"/>
      <c r="D11838" s="44"/>
      <c r="E11838" s="44"/>
      <c r="F11838" s="28" t="s">
        <v>182</v>
      </c>
      <c r="G11838" s="88" t="s">
        <v>183</v>
      </c>
      <c r="H11838" s="87"/>
      <c r="I11838" s="87"/>
      <c r="J11838" s="87"/>
      <c r="K11838" s="87"/>
      <c r="L11838" s="87"/>
      <c r="M11838" s="87"/>
      <c r="N11838" s="87"/>
      <c r="O11838" s="9"/>
    </row>
    <row r="11839" spans="2:15">
      <c r="B11839" s="32"/>
      <c r="C11839" s="11"/>
      <c r="D11839" s="44"/>
      <c r="E11839" s="44"/>
      <c r="F11839" s="28" t="s">
        <v>184</v>
      </c>
      <c r="G11839" s="88" t="s">
        <v>185</v>
      </c>
      <c r="H11839" s="88"/>
      <c r="I11839" s="88"/>
      <c r="J11839" s="88"/>
      <c r="K11839" s="88"/>
      <c r="L11839" s="88"/>
      <c r="M11839" s="88"/>
      <c r="N11839" s="88"/>
      <c r="O11839" s="9"/>
    </row>
    <row r="11840" spans="2:15">
      <c r="B11840" s="3"/>
      <c r="C11840" s="4"/>
      <c r="D11840" s="45"/>
      <c r="E11840" s="45"/>
      <c r="F11840" s="4"/>
      <c r="G11840" s="4"/>
      <c r="H11840" s="4"/>
      <c r="I11840" s="4"/>
      <c r="J11840" s="4"/>
      <c r="K11840" s="4"/>
      <c r="L11840" s="4"/>
      <c r="M11840" s="4"/>
      <c r="N11840" s="4"/>
      <c r="O11840" s="5"/>
    </row>
    <row r="11841" spans="2:15">
      <c r="B11841" s="6" t="s">
        <v>186</v>
      </c>
      <c r="C11841" s="89" t="s">
        <v>187</v>
      </c>
      <c r="D11841" s="90"/>
      <c r="E11841" s="7" t="s">
        <v>3</v>
      </c>
      <c r="F11841" s="7" t="s">
        <v>188</v>
      </c>
      <c r="G11841" s="7"/>
      <c r="H11841" s="10"/>
      <c r="I11841" s="7"/>
      <c r="J11841" s="11"/>
      <c r="K11841" s="11"/>
      <c r="L11841" s="11"/>
      <c r="M11841" s="11"/>
      <c r="N11841" s="11"/>
      <c r="O11841" s="9"/>
    </row>
    <row r="11842" spans="2:15">
      <c r="B11842" s="3"/>
      <c r="C11842" s="4"/>
      <c r="D11842" s="45"/>
      <c r="E11842" s="45"/>
      <c r="F11842" s="4"/>
      <c r="G11842" s="4"/>
      <c r="H11842" s="4"/>
      <c r="I11842" s="4"/>
      <c r="J11842" s="4"/>
      <c r="K11842" s="4"/>
      <c r="L11842" s="4"/>
      <c r="M11842" s="4"/>
      <c r="N11842" s="4"/>
      <c r="O11842" s="5"/>
    </row>
    <row r="11843" spans="2:15">
      <c r="B11843" s="6" t="s">
        <v>189</v>
      </c>
      <c r="C11843" s="7" t="s">
        <v>190</v>
      </c>
      <c r="D11843" s="7"/>
      <c r="E11843" s="38" t="s">
        <v>3</v>
      </c>
      <c r="F11843" s="28">
        <v>9</v>
      </c>
      <c r="G11843" s="11"/>
      <c r="H11843" s="11"/>
      <c r="I11843" s="11"/>
      <c r="J11843" s="7"/>
      <c r="K11843" s="11"/>
      <c r="L11843" s="11"/>
      <c r="M11843" s="11"/>
      <c r="N11843" s="11"/>
      <c r="O11843" s="9"/>
    </row>
    <row r="11844" spans="2:15">
      <c r="B11844" s="46"/>
      <c r="C11844" s="47"/>
      <c r="D11844" s="48"/>
      <c r="E11844" s="48"/>
      <c r="F11844" s="49"/>
      <c r="G11844" s="49"/>
      <c r="H11844" s="49"/>
      <c r="I11844" s="49"/>
      <c r="J11844" s="49"/>
      <c r="K11844" s="49"/>
      <c r="L11844" s="49"/>
      <c r="M11844" s="49"/>
      <c r="N11844" s="49"/>
      <c r="O11844" s="50"/>
    </row>
    <row r="11848" spans="2:15">
      <c r="K11848" s="55" t="s">
        <v>98</v>
      </c>
    </row>
    <row r="11849" spans="2:15">
      <c r="K11849" s="56" t="s">
        <v>644</v>
      </c>
    </row>
    <row r="11850" spans="2:15">
      <c r="K11850" s="58"/>
    </row>
    <row r="11851" spans="2:15">
      <c r="K11851" s="58"/>
    </row>
    <row r="11852" spans="2:15">
      <c r="K11852" s="58"/>
    </row>
    <row r="11853" spans="2:15">
      <c r="K11853" s="84" t="s">
        <v>645</v>
      </c>
    </row>
    <row r="11854" spans="2:15">
      <c r="K11854" s="57" t="s">
        <v>646</v>
      </c>
    </row>
    <row r="11944" spans="2:15">
      <c r="B11944" s="120" t="s">
        <v>0</v>
      </c>
      <c r="C11944" s="121"/>
      <c r="D11944" s="121"/>
      <c r="E11944" s="121"/>
      <c r="F11944" s="121"/>
      <c r="G11944" s="121"/>
      <c r="H11944" s="121"/>
      <c r="I11944" s="121"/>
      <c r="J11944" s="121"/>
      <c r="K11944" s="121"/>
      <c r="L11944" s="121"/>
      <c r="M11944" s="121"/>
      <c r="N11944" s="121"/>
      <c r="O11944" s="1"/>
    </row>
    <row r="11945" spans="2:15">
      <c r="B11945" s="3"/>
      <c r="C11945" s="4"/>
      <c r="D11945" s="4"/>
      <c r="E11945" s="4"/>
      <c r="F11945" s="4"/>
      <c r="G11945" s="4"/>
      <c r="H11945" s="4"/>
      <c r="I11945" s="4"/>
      <c r="J11945" s="4"/>
      <c r="K11945" s="4"/>
      <c r="L11945" s="4"/>
      <c r="M11945" s="4"/>
      <c r="N11945" s="4"/>
      <c r="O11945" s="5"/>
    </row>
    <row r="11946" spans="2:15">
      <c r="B11946" s="6" t="s">
        <v>1</v>
      </c>
      <c r="C11946" s="7" t="s">
        <v>2</v>
      </c>
      <c r="D11946" s="7"/>
      <c r="E11946" s="8" t="s">
        <v>3</v>
      </c>
      <c r="F11946" s="94" t="s">
        <v>441</v>
      </c>
      <c r="G11946" s="94"/>
      <c r="H11946" s="94"/>
      <c r="I11946" s="94"/>
      <c r="J11946" s="94"/>
      <c r="K11946" s="94"/>
      <c r="L11946" s="94"/>
      <c r="M11946" s="94"/>
      <c r="N11946" s="94"/>
      <c r="O11946" s="9"/>
    </row>
    <row r="11947" spans="2:15">
      <c r="B11947" s="6"/>
      <c r="C11947" s="7"/>
      <c r="D11947" s="7"/>
      <c r="E11947" s="8"/>
      <c r="F11947" s="7"/>
      <c r="G11947" s="7"/>
      <c r="H11947" s="7"/>
      <c r="I11947" s="7"/>
      <c r="J11947" s="7"/>
      <c r="K11947" s="7"/>
      <c r="L11947" s="7"/>
      <c r="M11947" s="7"/>
      <c r="N11947" s="7"/>
      <c r="O11947" s="9"/>
    </row>
    <row r="11948" spans="2:15">
      <c r="B11948" s="6" t="s">
        <v>4</v>
      </c>
      <c r="C11948" s="7" t="s">
        <v>5</v>
      </c>
      <c r="D11948" s="7"/>
      <c r="E11948" s="8" t="s">
        <v>3</v>
      </c>
      <c r="F11948" s="94" t="s">
        <v>11</v>
      </c>
      <c r="G11948" s="94"/>
      <c r="H11948" s="94"/>
      <c r="I11948" s="94"/>
      <c r="J11948" s="94"/>
      <c r="K11948" s="94"/>
      <c r="L11948" s="94"/>
      <c r="M11948" s="94"/>
      <c r="N11948" s="94"/>
      <c r="O11948" s="9"/>
    </row>
    <row r="11949" spans="2:15">
      <c r="B11949" s="6"/>
      <c r="C11949" s="7"/>
      <c r="D11949" s="7"/>
      <c r="E11949" s="8"/>
      <c r="F11949" s="7"/>
      <c r="G11949" s="7"/>
      <c r="H11949" s="7"/>
      <c r="I11949" s="7"/>
      <c r="J11949" s="7"/>
      <c r="K11949" s="7"/>
      <c r="L11949" s="7"/>
      <c r="M11949" s="7"/>
      <c r="N11949" s="7"/>
      <c r="O11949" s="9"/>
    </row>
    <row r="11950" spans="2:15">
      <c r="B11950" s="6" t="s">
        <v>6</v>
      </c>
      <c r="C11950" s="7" t="s">
        <v>7</v>
      </c>
      <c r="D11950" s="7"/>
      <c r="E11950" s="8" t="s">
        <v>3</v>
      </c>
      <c r="F11950" s="94" t="s">
        <v>307</v>
      </c>
      <c r="G11950" s="94"/>
      <c r="H11950" s="94"/>
      <c r="I11950" s="94"/>
      <c r="J11950" s="94"/>
      <c r="K11950" s="94"/>
      <c r="L11950" s="94"/>
      <c r="M11950" s="94"/>
      <c r="N11950" s="94"/>
      <c r="O11950" s="9"/>
    </row>
    <row r="11951" spans="2:15">
      <c r="B11951" s="6"/>
      <c r="C11951" s="7" t="s">
        <v>9</v>
      </c>
      <c r="D11951" s="11" t="s">
        <v>10</v>
      </c>
      <c r="E11951" s="8" t="s">
        <v>3</v>
      </c>
      <c r="F11951" s="94" t="s">
        <v>11</v>
      </c>
      <c r="G11951" s="94"/>
      <c r="H11951" s="94"/>
      <c r="I11951" s="94"/>
      <c r="J11951" s="94"/>
      <c r="K11951" s="94"/>
      <c r="L11951" s="94"/>
      <c r="M11951" s="94"/>
      <c r="N11951" s="94"/>
      <c r="O11951" s="9"/>
    </row>
    <row r="11952" spans="2:15">
      <c r="B11952" s="6"/>
      <c r="C11952" s="7" t="s">
        <v>12</v>
      </c>
      <c r="D11952" s="11" t="s">
        <v>13</v>
      </c>
      <c r="E11952" s="8" t="s">
        <v>3</v>
      </c>
      <c r="F11952" s="94" t="s">
        <v>11</v>
      </c>
      <c r="G11952" s="94"/>
      <c r="H11952" s="94"/>
      <c r="I11952" s="94"/>
      <c r="J11952" s="94"/>
      <c r="K11952" s="94"/>
      <c r="L11952" s="94"/>
      <c r="M11952" s="94"/>
      <c r="N11952" s="94"/>
      <c r="O11952" s="9"/>
    </row>
    <row r="11953" spans="2:15">
      <c r="B11953" s="6"/>
      <c r="C11953" s="7" t="s">
        <v>14</v>
      </c>
      <c r="D11953" s="11" t="s">
        <v>15</v>
      </c>
      <c r="E11953" s="8" t="s">
        <v>3</v>
      </c>
      <c r="F11953" s="94" t="s">
        <v>324</v>
      </c>
      <c r="G11953" s="94"/>
      <c r="H11953" s="94"/>
      <c r="I11953" s="94"/>
      <c r="J11953" s="94"/>
      <c r="K11953" s="94"/>
      <c r="L11953" s="94"/>
      <c r="M11953" s="94"/>
      <c r="N11953" s="94"/>
      <c r="O11953" s="9"/>
    </row>
    <row r="11954" spans="2:15">
      <c r="B11954" s="6"/>
      <c r="C11954" s="7" t="s">
        <v>17</v>
      </c>
      <c r="D11954" s="11" t="s">
        <v>18</v>
      </c>
      <c r="E11954" s="8" t="s">
        <v>3</v>
      </c>
      <c r="F11954" s="94" t="s">
        <v>11</v>
      </c>
      <c r="G11954" s="94"/>
      <c r="H11954" s="94"/>
      <c r="I11954" s="94"/>
      <c r="J11954" s="94"/>
      <c r="K11954" s="94"/>
      <c r="L11954" s="94"/>
      <c r="M11954" s="94"/>
      <c r="N11954" s="94"/>
      <c r="O11954" s="9"/>
    </row>
    <row r="11955" spans="2:15">
      <c r="B11955" s="6"/>
      <c r="C11955" s="7" t="s">
        <v>20</v>
      </c>
      <c r="D11955" s="11" t="s">
        <v>21</v>
      </c>
      <c r="E11955" s="8" t="s">
        <v>3</v>
      </c>
      <c r="F11955" s="94" t="s">
        <v>11</v>
      </c>
      <c r="G11955" s="94"/>
      <c r="H11955" s="94"/>
      <c r="I11955" s="94"/>
      <c r="J11955" s="94"/>
      <c r="K11955" s="94"/>
      <c r="L11955" s="94"/>
      <c r="M11955" s="94"/>
      <c r="N11955" s="94"/>
      <c r="O11955" s="9"/>
    </row>
    <row r="11956" spans="2:15">
      <c r="B11956" s="6"/>
      <c r="C11956" s="7" t="s">
        <v>22</v>
      </c>
      <c r="D11956" s="11" t="s">
        <v>23</v>
      </c>
      <c r="E11956" s="8" t="s">
        <v>3</v>
      </c>
      <c r="F11956" s="112" t="s">
        <v>11</v>
      </c>
      <c r="G11956" s="112"/>
      <c r="H11956" s="112"/>
      <c r="I11956" s="94"/>
      <c r="J11956" s="94"/>
      <c r="K11956" s="94"/>
      <c r="L11956" s="94"/>
      <c r="M11956" s="94"/>
      <c r="N11956" s="94"/>
      <c r="O11956" s="9"/>
    </row>
    <row r="11957" spans="2:15">
      <c r="B11957" s="6"/>
      <c r="C11957" s="7" t="s">
        <v>24</v>
      </c>
      <c r="D11957" s="11" t="s">
        <v>25</v>
      </c>
      <c r="E11957" s="8" t="s">
        <v>3</v>
      </c>
      <c r="F11957" s="112" t="s">
        <v>11</v>
      </c>
      <c r="G11957" s="112"/>
      <c r="H11957" s="112"/>
      <c r="I11957" s="94"/>
      <c r="J11957" s="94"/>
      <c r="K11957" s="94"/>
      <c r="L11957" s="94"/>
      <c r="M11957" s="94"/>
      <c r="N11957" s="94"/>
      <c r="O11957" s="9"/>
    </row>
    <row r="11958" spans="2:15">
      <c r="B11958" s="6"/>
      <c r="C11958" s="7"/>
      <c r="D11958" s="11"/>
      <c r="E11958" s="8"/>
      <c r="F11958" s="12"/>
      <c r="G11958" s="12"/>
      <c r="H11958" s="12"/>
      <c r="I11958" s="7"/>
      <c r="J11958" s="7"/>
      <c r="K11958" s="7"/>
      <c r="L11958" s="7"/>
      <c r="M11958" s="7"/>
      <c r="N11958" s="7"/>
      <c r="O11958" s="9"/>
    </row>
    <row r="11959" spans="2:15" ht="37.200000000000003" customHeight="1">
      <c r="B11959" s="6" t="s">
        <v>26</v>
      </c>
      <c r="C11959" s="7" t="s">
        <v>27</v>
      </c>
      <c r="D11959" s="7"/>
      <c r="E11959" s="8" t="s">
        <v>3</v>
      </c>
      <c r="F11959" s="89" t="s">
        <v>620</v>
      </c>
      <c r="G11959" s="89"/>
      <c r="H11959" s="89"/>
      <c r="I11959" s="89"/>
      <c r="J11959" s="89"/>
      <c r="K11959" s="89"/>
      <c r="L11959" s="89"/>
      <c r="M11959" s="89"/>
      <c r="N11959" s="89"/>
      <c r="O11959" s="9"/>
    </row>
    <row r="11960" spans="2:15">
      <c r="B11960" s="6"/>
      <c r="C11960" s="7"/>
      <c r="D11960" s="7"/>
      <c r="E11960" s="8"/>
      <c r="F11960" s="13"/>
      <c r="G11960" s="13"/>
      <c r="H11960" s="13"/>
      <c r="I11960" s="13"/>
      <c r="J11960" s="13"/>
      <c r="K11960" s="13"/>
      <c r="L11960" s="13"/>
      <c r="M11960" s="13"/>
      <c r="N11960" s="13"/>
      <c r="O11960" s="9"/>
    </row>
    <row r="11961" spans="2:15">
      <c r="B11961" s="6" t="s">
        <v>28</v>
      </c>
      <c r="C11961" s="7" t="s">
        <v>29</v>
      </c>
      <c r="D11961" s="7"/>
      <c r="E11961" s="8" t="s">
        <v>3</v>
      </c>
      <c r="F11961" s="113"/>
      <c r="G11961" s="113"/>
      <c r="H11961" s="113"/>
      <c r="I11961" s="113"/>
      <c r="J11961" s="113"/>
      <c r="K11961" s="113"/>
      <c r="L11961" s="113"/>
      <c r="M11961" s="113"/>
      <c r="N11961" s="113"/>
      <c r="O11961" s="9"/>
    </row>
    <row r="11962" spans="2:15">
      <c r="B11962" s="6"/>
      <c r="C11962" s="7" t="s">
        <v>9</v>
      </c>
      <c r="D11962" s="11" t="s">
        <v>30</v>
      </c>
      <c r="E11962" s="8" t="s">
        <v>31</v>
      </c>
      <c r="F11962" s="88" t="s">
        <v>264</v>
      </c>
      <c r="G11962" s="88"/>
      <c r="H11962" s="88"/>
      <c r="I11962" s="88"/>
      <c r="J11962" s="88"/>
      <c r="K11962" s="88"/>
      <c r="L11962" s="88"/>
      <c r="M11962" s="88"/>
      <c r="N11962" s="88"/>
      <c r="O11962" s="9"/>
    </row>
    <row r="11963" spans="2:15">
      <c r="B11963" s="6"/>
      <c r="C11963" s="7" t="s">
        <v>12</v>
      </c>
      <c r="D11963" s="11" t="s">
        <v>32</v>
      </c>
      <c r="E11963" s="8" t="s">
        <v>3</v>
      </c>
      <c r="F11963" s="7" t="s">
        <v>33</v>
      </c>
      <c r="G11963" s="7" t="s">
        <v>352</v>
      </c>
      <c r="H11963" s="7"/>
      <c r="I11963" s="7"/>
      <c r="J11963" s="7"/>
      <c r="K11963" s="7"/>
      <c r="L11963" s="7"/>
      <c r="M11963" s="7"/>
      <c r="N11963" s="7"/>
      <c r="O11963" s="9"/>
    </row>
    <row r="11964" spans="2:15">
      <c r="B11964" s="6"/>
      <c r="C11964" s="7"/>
      <c r="D11964" s="11"/>
      <c r="E11964" s="8"/>
      <c r="F11964" s="7" t="s">
        <v>34</v>
      </c>
      <c r="G11964" s="7" t="s">
        <v>353</v>
      </c>
      <c r="H11964" s="7"/>
      <c r="I11964" s="7"/>
      <c r="J11964" s="7"/>
      <c r="K11964" s="7"/>
      <c r="L11964" s="7"/>
      <c r="M11964" s="7"/>
      <c r="N11964" s="7"/>
      <c r="O11964" s="9"/>
    </row>
    <row r="11965" spans="2:15">
      <c r="B11965" s="6"/>
      <c r="C11965" s="7"/>
      <c r="D11965" s="11"/>
      <c r="E11965" s="8"/>
      <c r="F11965" s="7" t="s">
        <v>6</v>
      </c>
      <c r="G11965" s="7" t="s">
        <v>36</v>
      </c>
      <c r="H11965" s="7"/>
      <c r="I11965" s="7"/>
      <c r="J11965" s="7"/>
      <c r="K11965" s="7"/>
      <c r="L11965" s="7"/>
      <c r="M11965" s="7"/>
      <c r="N11965" s="7"/>
      <c r="O11965" s="9"/>
    </row>
    <row r="11966" spans="2:15">
      <c r="B11966" s="6"/>
      <c r="C11966" s="7" t="s">
        <v>14</v>
      </c>
      <c r="D11966" s="11" t="s">
        <v>37</v>
      </c>
      <c r="E11966" s="8" t="s">
        <v>3</v>
      </c>
      <c r="F11966" s="88"/>
      <c r="G11966" s="88"/>
      <c r="H11966" s="88"/>
      <c r="I11966" s="88"/>
      <c r="J11966" s="88"/>
      <c r="K11966" s="88"/>
      <c r="L11966" s="88"/>
      <c r="M11966" s="88"/>
      <c r="N11966" s="88"/>
      <c r="O11966" s="9"/>
    </row>
    <row r="11967" spans="2:15">
      <c r="B11967" s="6"/>
      <c r="C11967" s="7"/>
      <c r="D11967" s="11"/>
      <c r="E11967" s="8"/>
      <c r="F11967" s="13"/>
      <c r="G11967" s="13"/>
      <c r="H11967" s="13"/>
      <c r="I11967" s="13"/>
      <c r="J11967" s="13"/>
      <c r="K11967" s="13"/>
      <c r="L11967" s="13"/>
      <c r="M11967" s="13"/>
      <c r="N11967" s="13"/>
      <c r="O11967" s="9"/>
    </row>
    <row r="11968" spans="2:15">
      <c r="B11968" s="6" t="s">
        <v>38</v>
      </c>
      <c r="C11968" s="7" t="s">
        <v>39</v>
      </c>
      <c r="D11968" s="7"/>
      <c r="E11968" s="11" t="s">
        <v>3</v>
      </c>
      <c r="F11968" s="11"/>
      <c r="G11968" s="11"/>
      <c r="H11968" s="11"/>
      <c r="I11968" s="11"/>
      <c r="J11968" s="11"/>
      <c r="K11968" s="11"/>
      <c r="L11968" s="11"/>
      <c r="M11968" s="11"/>
      <c r="N11968" s="11"/>
      <c r="O11968" s="9"/>
    </row>
    <row r="11969" spans="2:15" ht="46.8">
      <c r="B11969" s="14"/>
      <c r="C11969" s="15" t="s">
        <v>40</v>
      </c>
      <c r="D11969" s="105" t="s">
        <v>41</v>
      </c>
      <c r="E11969" s="106"/>
      <c r="F11969" s="106"/>
      <c r="G11969" s="106"/>
      <c r="H11969" s="106"/>
      <c r="I11969" s="107"/>
      <c r="J11969" s="16" t="s">
        <v>42</v>
      </c>
      <c r="K11969" s="16" t="s">
        <v>43</v>
      </c>
      <c r="L11969" s="16" t="s">
        <v>44</v>
      </c>
      <c r="M11969" s="16" t="s">
        <v>45</v>
      </c>
      <c r="N11969" s="16" t="s">
        <v>46</v>
      </c>
      <c r="O11969" s="5"/>
    </row>
    <row r="11970" spans="2:15" ht="40.049999999999997" customHeight="1">
      <c r="B11970" s="6"/>
      <c r="C11970" s="53">
        <v>1</v>
      </c>
      <c r="D11970" s="114" t="s">
        <v>621</v>
      </c>
      <c r="E11970" s="115"/>
      <c r="F11970" s="116"/>
      <c r="G11970" s="116"/>
      <c r="H11970" s="116"/>
      <c r="I11970" s="117"/>
      <c r="J11970" s="75" t="s">
        <v>266</v>
      </c>
      <c r="K11970" s="78">
        <v>48</v>
      </c>
      <c r="L11970" s="19">
        <v>5</v>
      </c>
      <c r="M11970" s="24">
        <f>K11970*L11970</f>
        <v>240</v>
      </c>
      <c r="N11970" s="21">
        <f>M11970/1250</f>
        <v>0.192</v>
      </c>
      <c r="O11970" s="9"/>
    </row>
    <row r="11971" spans="2:15" ht="54" customHeight="1">
      <c r="B11971" s="6"/>
      <c r="C11971" s="53">
        <v>2</v>
      </c>
      <c r="D11971" s="114" t="s">
        <v>622</v>
      </c>
      <c r="E11971" s="115"/>
      <c r="F11971" s="116"/>
      <c r="G11971" s="116"/>
      <c r="H11971" s="116"/>
      <c r="I11971" s="117"/>
      <c r="J11971" s="75" t="s">
        <v>266</v>
      </c>
      <c r="K11971" s="78">
        <v>48</v>
      </c>
      <c r="L11971" s="19">
        <v>5</v>
      </c>
      <c r="M11971" s="20">
        <f t="shared" ref="M11971:M11974" si="159">K11971*L11971</f>
        <v>240</v>
      </c>
      <c r="N11971" s="21">
        <f t="shared" ref="N11971:N11974" si="160">M11971/1250</f>
        <v>0.192</v>
      </c>
      <c r="O11971" s="9"/>
    </row>
    <row r="11972" spans="2:15" ht="50.4" customHeight="1">
      <c r="B11972" s="6"/>
      <c r="C11972" s="53">
        <v>3</v>
      </c>
      <c r="D11972" s="114" t="s">
        <v>623</v>
      </c>
      <c r="E11972" s="115"/>
      <c r="F11972" s="116"/>
      <c r="G11972" s="116"/>
      <c r="H11972" s="116"/>
      <c r="I11972" s="117"/>
      <c r="J11972" s="75" t="s">
        <v>266</v>
      </c>
      <c r="K11972" s="78">
        <v>48</v>
      </c>
      <c r="L11972" s="19">
        <v>5</v>
      </c>
      <c r="M11972" s="20">
        <f t="shared" si="159"/>
        <v>240</v>
      </c>
      <c r="N11972" s="21">
        <f t="shared" si="160"/>
        <v>0.192</v>
      </c>
      <c r="O11972" s="9"/>
    </row>
    <row r="11973" spans="2:15" ht="40.049999999999997" customHeight="1">
      <c r="B11973" s="6"/>
      <c r="C11973" s="53">
        <v>4</v>
      </c>
      <c r="D11973" s="114" t="s">
        <v>624</v>
      </c>
      <c r="E11973" s="115"/>
      <c r="F11973" s="116"/>
      <c r="G11973" s="116"/>
      <c r="H11973" s="116"/>
      <c r="I11973" s="117"/>
      <c r="J11973" s="75" t="s">
        <v>266</v>
      </c>
      <c r="K11973" s="78">
        <v>48</v>
      </c>
      <c r="L11973" s="19">
        <v>5</v>
      </c>
      <c r="M11973" s="20">
        <f t="shared" si="159"/>
        <v>240</v>
      </c>
      <c r="N11973" s="21">
        <f t="shared" si="160"/>
        <v>0.192</v>
      </c>
      <c r="O11973" s="9"/>
    </row>
    <row r="11974" spans="2:15" ht="40.049999999999997" customHeight="1">
      <c r="B11974" s="6"/>
      <c r="C11974" s="53">
        <v>5</v>
      </c>
      <c r="D11974" s="114" t="s">
        <v>625</v>
      </c>
      <c r="E11974" s="115"/>
      <c r="F11974" s="116"/>
      <c r="G11974" s="116"/>
      <c r="H11974" s="116"/>
      <c r="I11974" s="117"/>
      <c r="J11974" s="75" t="s">
        <v>47</v>
      </c>
      <c r="K11974" s="78">
        <v>48</v>
      </c>
      <c r="L11974" s="19">
        <v>3</v>
      </c>
      <c r="M11974" s="20">
        <f t="shared" si="159"/>
        <v>144</v>
      </c>
      <c r="N11974" s="21">
        <f t="shared" si="160"/>
        <v>0.1152</v>
      </c>
      <c r="O11974" s="9"/>
    </row>
    <row r="11975" spans="2:15">
      <c r="B11975" s="14"/>
      <c r="C11975" s="118" t="s">
        <v>48</v>
      </c>
      <c r="D11975" s="119"/>
      <c r="E11975" s="119"/>
      <c r="F11975" s="119"/>
      <c r="G11975" s="119"/>
      <c r="H11975" s="119"/>
      <c r="I11975" s="119"/>
      <c r="J11975" s="119"/>
      <c r="K11975" s="119"/>
      <c r="L11975" s="119"/>
      <c r="M11975" s="25">
        <f>SUM(M11970:M11974)</f>
        <v>1104</v>
      </c>
      <c r="N11975" s="26">
        <f>SUM(N11970:N11974)</f>
        <v>0.88319999999999999</v>
      </c>
      <c r="O11975" s="5"/>
    </row>
    <row r="11976" spans="2:15">
      <c r="B11976" s="14"/>
      <c r="C11976" s="118" t="s">
        <v>49</v>
      </c>
      <c r="D11976" s="119"/>
      <c r="E11976" s="119"/>
      <c r="F11976" s="119"/>
      <c r="G11976" s="119"/>
      <c r="H11976" s="119"/>
      <c r="I11976" s="119"/>
      <c r="J11976" s="119"/>
      <c r="K11976" s="119"/>
      <c r="L11976" s="119"/>
      <c r="M11976" s="119"/>
      <c r="N11976" s="27" t="str">
        <f>ROUND(N11975,0)&amp;" Orang"</f>
        <v>1 Orang</v>
      </c>
      <c r="O11976" s="5"/>
    </row>
    <row r="11977" spans="2:15">
      <c r="B11977" s="14"/>
      <c r="C11977" s="4"/>
      <c r="D11977" s="4"/>
      <c r="E11977" s="4"/>
      <c r="F11977" s="4"/>
      <c r="G11977" s="4"/>
      <c r="H11977" s="4"/>
      <c r="I11977" s="4"/>
      <c r="J11977" s="4"/>
      <c r="K11977" s="4"/>
      <c r="L11977" s="4"/>
      <c r="M11977" s="4"/>
      <c r="N11977" s="4"/>
      <c r="O11977" s="5"/>
    </row>
    <row r="11978" spans="2:15">
      <c r="B11978" s="6" t="s">
        <v>50</v>
      </c>
      <c r="C11978" s="7" t="s">
        <v>51</v>
      </c>
      <c r="D11978" s="7"/>
      <c r="E11978" s="8" t="s">
        <v>3</v>
      </c>
      <c r="F11978" s="88"/>
      <c r="G11978" s="88"/>
      <c r="H11978" s="88"/>
      <c r="I11978" s="88"/>
      <c r="J11978" s="88"/>
      <c r="K11978" s="88"/>
      <c r="L11978" s="88"/>
      <c r="M11978" s="88"/>
      <c r="N11978" s="88"/>
      <c r="O11978" s="9"/>
    </row>
    <row r="11979" spans="2:15">
      <c r="B11979" s="6"/>
      <c r="C11979" s="28">
        <v>1</v>
      </c>
      <c r="D11979" s="88" t="s">
        <v>363</v>
      </c>
      <c r="E11979" s="110"/>
      <c r="F11979" s="110"/>
      <c r="G11979" s="110"/>
      <c r="H11979" s="110"/>
      <c r="I11979" s="110"/>
      <c r="J11979" s="110"/>
      <c r="K11979" s="110"/>
      <c r="L11979" s="110"/>
      <c r="M11979" s="110"/>
      <c r="N11979" s="110"/>
      <c r="O11979" s="9"/>
    </row>
    <row r="11980" spans="2:15">
      <c r="B11980" s="6"/>
      <c r="C11980" s="28">
        <v>2</v>
      </c>
      <c r="D11980" s="88" t="s">
        <v>364</v>
      </c>
      <c r="E11980" s="111"/>
      <c r="F11980" s="111"/>
      <c r="G11980" s="111"/>
      <c r="H11980" s="111"/>
      <c r="I11980" s="111"/>
      <c r="J11980" s="111"/>
      <c r="K11980" s="111"/>
      <c r="L11980" s="111"/>
      <c r="M11980" s="111"/>
      <c r="N11980" s="111"/>
      <c r="O11980" s="9"/>
    </row>
    <row r="11981" spans="2:15">
      <c r="B11981" s="6"/>
      <c r="C11981" s="28">
        <v>3</v>
      </c>
      <c r="D11981" s="88" t="s">
        <v>365</v>
      </c>
      <c r="E11981" s="111"/>
      <c r="F11981" s="111"/>
      <c r="G11981" s="111"/>
      <c r="H11981" s="111"/>
      <c r="I11981" s="111"/>
      <c r="J11981" s="111"/>
      <c r="K11981" s="111"/>
      <c r="L11981" s="111"/>
      <c r="M11981" s="111"/>
      <c r="N11981" s="111"/>
      <c r="O11981" s="9"/>
    </row>
    <row r="11982" spans="2:15">
      <c r="B11982" s="6"/>
      <c r="C11982" s="28">
        <v>4</v>
      </c>
      <c r="D11982" s="88" t="s">
        <v>366</v>
      </c>
      <c r="E11982" s="111"/>
      <c r="F11982" s="111"/>
      <c r="G11982" s="111"/>
      <c r="H11982" s="111"/>
      <c r="I11982" s="111"/>
      <c r="J11982" s="111"/>
      <c r="K11982" s="111"/>
      <c r="L11982" s="111"/>
      <c r="M11982" s="111"/>
      <c r="N11982" s="111"/>
      <c r="O11982" s="9"/>
    </row>
    <row r="11983" spans="2:15">
      <c r="B11983" s="6"/>
      <c r="C11983" s="28">
        <v>5</v>
      </c>
      <c r="D11983" s="88" t="s">
        <v>367</v>
      </c>
      <c r="E11983" s="111"/>
      <c r="F11983" s="111"/>
      <c r="G11983" s="111"/>
      <c r="H11983" s="111"/>
      <c r="I11983" s="111"/>
      <c r="J11983" s="111"/>
      <c r="K11983" s="111"/>
      <c r="L11983" s="111"/>
      <c r="M11983" s="111"/>
      <c r="N11983" s="111"/>
      <c r="O11983" s="9"/>
    </row>
    <row r="11984" spans="2:15">
      <c r="B11984" s="6"/>
      <c r="C11984" s="28">
        <v>6</v>
      </c>
      <c r="D11984" s="88" t="s">
        <v>368</v>
      </c>
      <c r="E11984" s="111"/>
      <c r="F11984" s="111"/>
      <c r="G11984" s="111"/>
      <c r="H11984" s="111"/>
      <c r="I11984" s="111"/>
      <c r="J11984" s="111"/>
      <c r="K11984" s="111"/>
      <c r="L11984" s="111"/>
      <c r="M11984" s="111"/>
      <c r="N11984" s="111"/>
      <c r="O11984" s="9"/>
    </row>
    <row r="11985" spans="2:15">
      <c r="B11985" s="6"/>
      <c r="C11985" s="28">
        <v>7</v>
      </c>
      <c r="D11985" s="88" t="s">
        <v>369</v>
      </c>
      <c r="E11985" s="111"/>
      <c r="F11985" s="111"/>
      <c r="G11985" s="111"/>
      <c r="H11985" s="111"/>
      <c r="I11985" s="111"/>
      <c r="J11985" s="111"/>
      <c r="K11985" s="111"/>
      <c r="L11985" s="111"/>
      <c r="M11985" s="111"/>
      <c r="N11985" s="111"/>
      <c r="O11985" s="9"/>
    </row>
    <row r="11986" spans="2:15">
      <c r="B11986" s="14"/>
      <c r="C11986" s="4"/>
      <c r="D11986" s="11"/>
      <c r="E11986" s="11"/>
      <c r="F11986" s="11"/>
      <c r="G11986" s="11"/>
      <c r="H11986" s="11"/>
      <c r="I11986" s="11"/>
      <c r="J11986" s="11"/>
      <c r="K11986" s="11"/>
      <c r="L11986" s="11"/>
      <c r="M11986" s="11"/>
      <c r="N11986" s="11"/>
      <c r="O11986" s="5"/>
    </row>
    <row r="11987" spans="2:15">
      <c r="B11987" s="6" t="s">
        <v>58</v>
      </c>
      <c r="C11987" s="7" t="s">
        <v>59</v>
      </c>
      <c r="D11987" s="7"/>
      <c r="E11987" s="11" t="s">
        <v>3</v>
      </c>
      <c r="F11987" s="11"/>
      <c r="G11987" s="11"/>
      <c r="H11987" s="11"/>
      <c r="I11987" s="11"/>
      <c r="J11987" s="11"/>
      <c r="K11987" s="11"/>
      <c r="L11987" s="11"/>
      <c r="M11987" s="11"/>
      <c r="N11987" s="11"/>
      <c r="O11987" s="9"/>
    </row>
    <row r="11988" spans="2:15">
      <c r="B11988" s="14"/>
      <c r="C11988" s="15" t="s">
        <v>40</v>
      </c>
      <c r="D11988" s="105" t="s">
        <v>59</v>
      </c>
      <c r="E11988" s="106"/>
      <c r="F11988" s="106"/>
      <c r="G11988" s="106"/>
      <c r="H11988" s="106"/>
      <c r="I11988" s="107"/>
      <c r="J11988" s="105" t="s">
        <v>60</v>
      </c>
      <c r="K11988" s="108"/>
      <c r="L11988" s="108"/>
      <c r="M11988" s="108"/>
      <c r="N11988" s="109"/>
      <c r="O11988" s="5"/>
    </row>
    <row r="11989" spans="2:15">
      <c r="B11989" s="3"/>
      <c r="C11989" s="29">
        <v>1</v>
      </c>
      <c r="D11989" s="98" t="s">
        <v>61</v>
      </c>
      <c r="E11989" s="99"/>
      <c r="F11989" s="99"/>
      <c r="G11989" s="99"/>
      <c r="H11989" s="99"/>
      <c r="I11989" s="100"/>
      <c r="J11989" s="98" t="s">
        <v>62</v>
      </c>
      <c r="K11989" s="99"/>
      <c r="L11989" s="99"/>
      <c r="M11989" s="99"/>
      <c r="N11989" s="100"/>
      <c r="O11989" s="5"/>
    </row>
    <row r="11990" spans="2:15">
      <c r="B11990" s="3"/>
      <c r="C11990" s="29">
        <v>2</v>
      </c>
      <c r="D11990" s="98" t="s">
        <v>63</v>
      </c>
      <c r="E11990" s="99"/>
      <c r="F11990" s="99"/>
      <c r="G11990" s="99"/>
      <c r="H11990" s="99"/>
      <c r="I11990" s="100"/>
      <c r="J11990" s="98" t="s">
        <v>64</v>
      </c>
      <c r="K11990" s="99"/>
      <c r="L11990" s="99"/>
      <c r="M11990" s="99"/>
      <c r="N11990" s="100"/>
      <c r="O11990" s="5"/>
    </row>
    <row r="11991" spans="2:15">
      <c r="B11991" s="3"/>
      <c r="C11991" s="29">
        <v>3</v>
      </c>
      <c r="D11991" s="98" t="s">
        <v>65</v>
      </c>
      <c r="E11991" s="99"/>
      <c r="F11991" s="99"/>
      <c r="G11991" s="99"/>
      <c r="H11991" s="99"/>
      <c r="I11991" s="100"/>
      <c r="J11991" s="98" t="s">
        <v>66</v>
      </c>
      <c r="K11991" s="99"/>
      <c r="L11991" s="99"/>
      <c r="M11991" s="99"/>
      <c r="N11991" s="100"/>
      <c r="O11991" s="5"/>
    </row>
    <row r="11992" spans="2:15">
      <c r="B11992" s="3"/>
      <c r="C11992" s="29">
        <v>4</v>
      </c>
      <c r="D11992" s="98" t="s">
        <v>67</v>
      </c>
      <c r="E11992" s="99"/>
      <c r="F11992" s="99"/>
      <c r="G11992" s="99"/>
      <c r="H11992" s="99"/>
      <c r="I11992" s="100"/>
      <c r="J11992" s="98" t="s">
        <v>68</v>
      </c>
      <c r="K11992" s="99"/>
      <c r="L11992" s="99"/>
      <c r="M11992" s="99"/>
      <c r="N11992" s="100"/>
      <c r="O11992" s="5"/>
    </row>
    <row r="11993" spans="2:15">
      <c r="B11993" s="3"/>
      <c r="C11993" s="29">
        <v>5</v>
      </c>
      <c r="D11993" s="98" t="s">
        <v>69</v>
      </c>
      <c r="E11993" s="99"/>
      <c r="F11993" s="99"/>
      <c r="G11993" s="99"/>
      <c r="H11993" s="99"/>
      <c r="I11993" s="100"/>
      <c r="J11993" s="98" t="s">
        <v>70</v>
      </c>
      <c r="K11993" s="99"/>
      <c r="L11993" s="99"/>
      <c r="M11993" s="99"/>
      <c r="N11993" s="100"/>
      <c r="O11993" s="5"/>
    </row>
    <row r="11994" spans="2:15">
      <c r="B11994" s="3"/>
      <c r="C11994" s="4"/>
      <c r="D11994" s="4"/>
      <c r="E11994" s="4"/>
      <c r="F11994" s="30"/>
      <c r="G11994" s="30"/>
      <c r="H11994" s="30"/>
      <c r="I11994" s="30"/>
      <c r="J11994" s="30"/>
      <c r="K11994" s="30"/>
      <c r="L11994" s="30"/>
      <c r="M11994" s="30"/>
      <c r="N11994" s="30"/>
      <c r="O11994" s="5"/>
    </row>
    <row r="11995" spans="2:15">
      <c r="B11995" s="6" t="s">
        <v>71</v>
      </c>
      <c r="C11995" s="7" t="s">
        <v>72</v>
      </c>
      <c r="D11995" s="11"/>
      <c r="E11995" s="11" t="s">
        <v>3</v>
      </c>
      <c r="F11995" s="11"/>
      <c r="G11995" s="11"/>
      <c r="H11995" s="11"/>
      <c r="I11995" s="11"/>
      <c r="J11995" s="11"/>
      <c r="K11995" s="11"/>
      <c r="L11995" s="11"/>
      <c r="M11995" s="11"/>
      <c r="N11995" s="11"/>
      <c r="O11995" s="9"/>
    </row>
    <row r="11996" spans="2:15">
      <c r="B11996" s="14"/>
      <c r="C11996" s="15" t="s">
        <v>40</v>
      </c>
      <c r="D11996" s="105" t="s">
        <v>72</v>
      </c>
      <c r="E11996" s="106"/>
      <c r="F11996" s="106"/>
      <c r="G11996" s="106"/>
      <c r="H11996" s="106"/>
      <c r="I11996" s="107"/>
      <c r="J11996" s="105" t="s">
        <v>60</v>
      </c>
      <c r="K11996" s="108"/>
      <c r="L11996" s="108"/>
      <c r="M11996" s="108"/>
      <c r="N11996" s="109"/>
      <c r="O11996" s="5"/>
    </row>
    <row r="11997" spans="2:15">
      <c r="B11997" s="3"/>
      <c r="C11997" s="29">
        <v>1</v>
      </c>
      <c r="D11997" s="98" t="s">
        <v>61</v>
      </c>
      <c r="E11997" s="99"/>
      <c r="F11997" s="99"/>
      <c r="G11997" s="99"/>
      <c r="H11997" s="99"/>
      <c r="I11997" s="100"/>
      <c r="J11997" s="98" t="s">
        <v>62</v>
      </c>
      <c r="K11997" s="99"/>
      <c r="L11997" s="99"/>
      <c r="M11997" s="99"/>
      <c r="N11997" s="100"/>
      <c r="O11997" s="5"/>
    </row>
    <row r="11998" spans="2:15">
      <c r="B11998" s="3"/>
      <c r="C11998" s="29">
        <v>2</v>
      </c>
      <c r="D11998" s="98" t="s">
        <v>65</v>
      </c>
      <c r="E11998" s="99"/>
      <c r="F11998" s="99"/>
      <c r="G11998" s="99"/>
      <c r="H11998" s="99"/>
      <c r="I11998" s="100"/>
      <c r="J11998" s="98" t="s">
        <v>66</v>
      </c>
      <c r="K11998" s="99"/>
      <c r="L11998" s="99"/>
      <c r="M11998" s="99"/>
      <c r="N11998" s="100"/>
      <c r="O11998" s="5"/>
    </row>
    <row r="11999" spans="2:15">
      <c r="B11999" s="3"/>
      <c r="C11999" s="29">
        <v>3</v>
      </c>
      <c r="D11999" s="98" t="s">
        <v>73</v>
      </c>
      <c r="E11999" s="99"/>
      <c r="F11999" s="99"/>
      <c r="G11999" s="99"/>
      <c r="H11999" s="99"/>
      <c r="I11999" s="100"/>
      <c r="J11999" s="98" t="s">
        <v>66</v>
      </c>
      <c r="K11999" s="99"/>
      <c r="L11999" s="99"/>
      <c r="M11999" s="99"/>
      <c r="N11999" s="100"/>
      <c r="O11999" s="5"/>
    </row>
    <row r="12000" spans="2:15">
      <c r="B12000" s="3"/>
      <c r="C12000" s="29">
        <v>4</v>
      </c>
      <c r="D12000" s="98" t="s">
        <v>74</v>
      </c>
      <c r="E12000" s="99"/>
      <c r="F12000" s="99"/>
      <c r="G12000" s="99"/>
      <c r="H12000" s="99"/>
      <c r="I12000" s="100"/>
      <c r="J12000" s="98" t="s">
        <v>75</v>
      </c>
      <c r="K12000" s="99"/>
      <c r="L12000" s="99"/>
      <c r="M12000" s="99"/>
      <c r="N12000" s="100"/>
      <c r="O12000" s="5"/>
    </row>
    <row r="12001" spans="2:15">
      <c r="B12001" s="3"/>
      <c r="C12001" s="29">
        <v>5</v>
      </c>
      <c r="D12001" s="98" t="s">
        <v>76</v>
      </c>
      <c r="E12001" s="99"/>
      <c r="F12001" s="99"/>
      <c r="G12001" s="99"/>
      <c r="H12001" s="99"/>
      <c r="I12001" s="100"/>
      <c r="J12001" s="98" t="s">
        <v>77</v>
      </c>
      <c r="K12001" s="99"/>
      <c r="L12001" s="99"/>
      <c r="M12001" s="99"/>
      <c r="N12001" s="100"/>
      <c r="O12001" s="5"/>
    </row>
    <row r="12002" spans="2:15">
      <c r="B12002" s="3"/>
      <c r="C12002" s="4"/>
      <c r="D12002" s="4"/>
      <c r="E12002" s="4"/>
      <c r="F12002" s="4"/>
      <c r="G12002" s="4"/>
      <c r="H12002" s="4"/>
      <c r="I12002" s="4"/>
      <c r="J12002" s="4"/>
      <c r="K12002" s="4"/>
      <c r="L12002" s="4"/>
      <c r="M12002" s="4"/>
      <c r="N12002" s="4"/>
      <c r="O12002" s="5"/>
    </row>
    <row r="12003" spans="2:15">
      <c r="B12003" s="6" t="s">
        <v>78</v>
      </c>
      <c r="C12003" s="7" t="s">
        <v>79</v>
      </c>
      <c r="D12003" s="7"/>
      <c r="E12003" s="8" t="s">
        <v>3</v>
      </c>
      <c r="F12003" s="11"/>
      <c r="G12003" s="11"/>
      <c r="H12003" s="11"/>
      <c r="I12003" s="11"/>
      <c r="J12003" s="11"/>
      <c r="K12003" s="11"/>
      <c r="L12003" s="11"/>
      <c r="M12003" s="11"/>
      <c r="N12003" s="11"/>
      <c r="O12003" s="9"/>
    </row>
    <row r="12004" spans="2:15">
      <c r="B12004" s="14"/>
      <c r="C12004" s="31" t="s">
        <v>40</v>
      </c>
      <c r="D12004" s="102" t="s">
        <v>80</v>
      </c>
      <c r="E12004" s="103"/>
      <c r="F12004" s="103"/>
      <c r="G12004" s="103"/>
      <c r="H12004" s="103"/>
      <c r="I12004" s="103"/>
      <c r="J12004" s="103"/>
      <c r="K12004" s="103"/>
      <c r="L12004" s="103"/>
      <c r="M12004" s="103"/>
      <c r="N12004" s="104"/>
      <c r="O12004" s="5"/>
    </row>
    <row r="12005" spans="2:15">
      <c r="B12005" s="6"/>
      <c r="C12005" s="29">
        <v>1</v>
      </c>
      <c r="D12005" s="98" t="s">
        <v>81</v>
      </c>
      <c r="E12005" s="99"/>
      <c r="F12005" s="99"/>
      <c r="G12005" s="99"/>
      <c r="H12005" s="99"/>
      <c r="I12005" s="99"/>
      <c r="J12005" s="99"/>
      <c r="K12005" s="99"/>
      <c r="L12005" s="99"/>
      <c r="M12005" s="99"/>
      <c r="N12005" s="100"/>
      <c r="O12005" s="9"/>
    </row>
    <row r="12006" spans="2:15">
      <c r="B12006" s="6"/>
      <c r="C12006" s="29">
        <v>2</v>
      </c>
      <c r="D12006" s="98" t="s">
        <v>82</v>
      </c>
      <c r="E12006" s="99"/>
      <c r="F12006" s="99"/>
      <c r="G12006" s="99"/>
      <c r="H12006" s="99"/>
      <c r="I12006" s="99"/>
      <c r="J12006" s="99"/>
      <c r="K12006" s="99"/>
      <c r="L12006" s="99"/>
      <c r="M12006" s="99"/>
      <c r="N12006" s="100"/>
      <c r="O12006" s="9"/>
    </row>
    <row r="12007" spans="2:15">
      <c r="B12007" s="32"/>
      <c r="C12007" s="29">
        <v>3</v>
      </c>
      <c r="D12007" s="98" t="s">
        <v>83</v>
      </c>
      <c r="E12007" s="99"/>
      <c r="F12007" s="99"/>
      <c r="G12007" s="99"/>
      <c r="H12007" s="99"/>
      <c r="I12007" s="99"/>
      <c r="J12007" s="99"/>
      <c r="K12007" s="99"/>
      <c r="L12007" s="99"/>
      <c r="M12007" s="99"/>
      <c r="N12007" s="100"/>
      <c r="O12007" s="33"/>
    </row>
    <row r="12008" spans="2:15">
      <c r="B12008" s="32"/>
      <c r="C12008" s="29">
        <v>4</v>
      </c>
      <c r="D12008" s="98" t="s">
        <v>84</v>
      </c>
      <c r="E12008" s="99"/>
      <c r="F12008" s="99"/>
      <c r="G12008" s="99"/>
      <c r="H12008" s="99"/>
      <c r="I12008" s="99"/>
      <c r="J12008" s="99"/>
      <c r="K12008" s="99"/>
      <c r="L12008" s="99"/>
      <c r="M12008" s="99"/>
      <c r="N12008" s="100"/>
      <c r="O12008" s="33"/>
    </row>
    <row r="12009" spans="2:15">
      <c r="B12009" s="32"/>
      <c r="C12009" s="29">
        <v>5</v>
      </c>
      <c r="D12009" s="98" t="s">
        <v>85</v>
      </c>
      <c r="E12009" s="99"/>
      <c r="F12009" s="99"/>
      <c r="G12009" s="99"/>
      <c r="H12009" s="99"/>
      <c r="I12009" s="99"/>
      <c r="J12009" s="99"/>
      <c r="K12009" s="99"/>
      <c r="L12009" s="99"/>
      <c r="M12009" s="99"/>
      <c r="N12009" s="100"/>
      <c r="O12009" s="9"/>
    </row>
    <row r="12010" spans="2:15">
      <c r="B12010" s="3"/>
      <c r="C12010" s="4"/>
      <c r="D12010" s="4"/>
      <c r="E12010" s="34"/>
      <c r="F12010" s="101"/>
      <c r="G12010" s="101"/>
      <c r="H12010" s="101"/>
      <c r="I12010" s="101"/>
      <c r="J12010" s="101"/>
      <c r="K12010" s="101"/>
      <c r="L12010" s="101"/>
      <c r="M12010" s="101"/>
      <c r="N12010" s="101"/>
      <c r="O12010" s="5"/>
    </row>
    <row r="12011" spans="2:15">
      <c r="B12011" s="6" t="s">
        <v>86</v>
      </c>
      <c r="C12011" s="7" t="s">
        <v>87</v>
      </c>
      <c r="D12011" s="7"/>
      <c r="E12011" s="8" t="s">
        <v>3</v>
      </c>
      <c r="F12011" s="11"/>
      <c r="G12011" s="11"/>
      <c r="H12011" s="11"/>
      <c r="I12011" s="11"/>
      <c r="J12011" s="11"/>
      <c r="K12011" s="11"/>
      <c r="L12011" s="11"/>
      <c r="M12011" s="11"/>
      <c r="N12011" s="11"/>
      <c r="O12011" s="9"/>
    </row>
    <row r="12012" spans="2:15">
      <c r="B12012" s="14"/>
      <c r="C12012" s="31" t="s">
        <v>40</v>
      </c>
      <c r="D12012" s="102" t="s">
        <v>80</v>
      </c>
      <c r="E12012" s="103"/>
      <c r="F12012" s="103"/>
      <c r="G12012" s="103"/>
      <c r="H12012" s="103"/>
      <c r="I12012" s="103"/>
      <c r="J12012" s="103"/>
      <c r="K12012" s="103"/>
      <c r="L12012" s="103"/>
      <c r="M12012" s="103"/>
      <c r="N12012" s="104"/>
      <c r="O12012" s="5"/>
    </row>
    <row r="12013" spans="2:15">
      <c r="B12013" s="6"/>
      <c r="C12013" s="29">
        <v>1</v>
      </c>
      <c r="D12013" s="98" t="s">
        <v>88</v>
      </c>
      <c r="E12013" s="99"/>
      <c r="F12013" s="99"/>
      <c r="G12013" s="99"/>
      <c r="H12013" s="99"/>
      <c r="I12013" s="99"/>
      <c r="J12013" s="99"/>
      <c r="K12013" s="99"/>
      <c r="L12013" s="99"/>
      <c r="M12013" s="99"/>
      <c r="N12013" s="100"/>
      <c r="O12013" s="9"/>
    </row>
    <row r="12014" spans="2:15">
      <c r="B12014" s="6"/>
      <c r="C12014" s="29">
        <v>2</v>
      </c>
      <c r="D12014" s="98" t="s">
        <v>89</v>
      </c>
      <c r="E12014" s="99"/>
      <c r="F12014" s="99"/>
      <c r="G12014" s="99"/>
      <c r="H12014" s="99"/>
      <c r="I12014" s="99"/>
      <c r="J12014" s="99"/>
      <c r="K12014" s="99"/>
      <c r="L12014" s="99"/>
      <c r="M12014" s="99"/>
      <c r="N12014" s="100"/>
      <c r="O12014" s="9"/>
    </row>
    <row r="12015" spans="2:15">
      <c r="B12015" s="32"/>
      <c r="C12015" s="29">
        <v>3</v>
      </c>
      <c r="D12015" s="98" t="s">
        <v>90</v>
      </c>
      <c r="E12015" s="99"/>
      <c r="F12015" s="99"/>
      <c r="G12015" s="99"/>
      <c r="H12015" s="99"/>
      <c r="I12015" s="99"/>
      <c r="J12015" s="99"/>
      <c r="K12015" s="99"/>
      <c r="L12015" s="99"/>
      <c r="M12015" s="99"/>
      <c r="N12015" s="100"/>
      <c r="O12015" s="33"/>
    </row>
    <row r="12016" spans="2:15">
      <c r="B12016" s="32"/>
      <c r="C12016" s="29">
        <v>4</v>
      </c>
      <c r="D12016" s="98" t="s">
        <v>91</v>
      </c>
      <c r="E12016" s="99"/>
      <c r="F12016" s="99"/>
      <c r="G12016" s="99"/>
      <c r="H12016" s="99"/>
      <c r="I12016" s="99"/>
      <c r="J12016" s="99"/>
      <c r="K12016" s="99"/>
      <c r="L12016" s="99"/>
      <c r="M12016" s="99"/>
      <c r="N12016" s="100"/>
      <c r="O12016" s="33"/>
    </row>
    <row r="12017" spans="2:15">
      <c r="B12017" s="32"/>
      <c r="C12017" s="29">
        <v>5</v>
      </c>
      <c r="D12017" s="98" t="s">
        <v>92</v>
      </c>
      <c r="E12017" s="99"/>
      <c r="F12017" s="99"/>
      <c r="G12017" s="99"/>
      <c r="H12017" s="99"/>
      <c r="I12017" s="99"/>
      <c r="J12017" s="99"/>
      <c r="K12017" s="99"/>
      <c r="L12017" s="99"/>
      <c r="M12017" s="99"/>
      <c r="N12017" s="100"/>
      <c r="O12017" s="9"/>
    </row>
    <row r="12018" spans="2:15">
      <c r="B12018" s="32"/>
      <c r="C12018" s="28"/>
      <c r="D12018" s="13"/>
      <c r="E12018" s="35"/>
      <c r="F12018" s="35"/>
      <c r="G12018" s="35"/>
      <c r="H12018" s="35"/>
      <c r="I12018" s="35"/>
      <c r="J12018" s="35"/>
      <c r="K12018" s="35"/>
      <c r="L12018" s="35"/>
      <c r="M12018" s="35"/>
      <c r="N12018" s="35"/>
      <c r="O12018" s="9"/>
    </row>
    <row r="12019" spans="2:15">
      <c r="B12019" s="6" t="s">
        <v>93</v>
      </c>
      <c r="C12019" s="7" t="s">
        <v>94</v>
      </c>
      <c r="D12019" s="7"/>
      <c r="E12019" s="8" t="s">
        <v>3</v>
      </c>
      <c r="F12019" s="11"/>
      <c r="G12019" s="11"/>
      <c r="H12019" s="11"/>
      <c r="I12019" s="11"/>
      <c r="J12019" s="11"/>
      <c r="K12019" s="11"/>
      <c r="L12019" s="11"/>
      <c r="M12019" s="11"/>
      <c r="N12019" s="11"/>
      <c r="O12019" s="9"/>
    </row>
    <row r="12020" spans="2:15">
      <c r="B12020" s="14"/>
      <c r="C12020" s="31" t="s">
        <v>40</v>
      </c>
      <c r="D12020" s="95" t="s">
        <v>95</v>
      </c>
      <c r="E12020" s="96"/>
      <c r="F12020" s="96"/>
      <c r="G12020" s="96"/>
      <c r="H12020" s="97"/>
      <c r="I12020" s="95" t="s">
        <v>96</v>
      </c>
      <c r="J12020" s="96"/>
      <c r="K12020" s="97"/>
      <c r="L12020" s="95" t="s">
        <v>97</v>
      </c>
      <c r="M12020" s="96"/>
      <c r="N12020" s="97"/>
      <c r="O12020" s="5"/>
    </row>
    <row r="12021" spans="2:15">
      <c r="B12021" s="14"/>
      <c r="C12021" s="29">
        <v>1</v>
      </c>
      <c r="D12021" s="91" t="s">
        <v>16</v>
      </c>
      <c r="E12021" s="92"/>
      <c r="F12021" s="92"/>
      <c r="G12021" s="92"/>
      <c r="H12021" s="93"/>
      <c r="I12021" s="91" t="s">
        <v>99</v>
      </c>
      <c r="J12021" s="92"/>
      <c r="K12021" s="93"/>
      <c r="L12021" s="91" t="s">
        <v>100</v>
      </c>
      <c r="M12021" s="92"/>
      <c r="N12021" s="93"/>
      <c r="O12021" s="5"/>
    </row>
    <row r="12022" spans="2:15">
      <c r="B12022" s="3"/>
      <c r="C12022" s="4"/>
      <c r="D12022" s="4"/>
      <c r="E12022" s="4"/>
      <c r="F12022" s="4"/>
      <c r="G12022" s="4"/>
      <c r="H12022" s="4"/>
      <c r="I12022" s="4"/>
      <c r="J12022" s="4"/>
      <c r="K12022" s="4"/>
      <c r="L12022" s="4"/>
      <c r="M12022" s="4"/>
      <c r="N12022" s="4"/>
      <c r="O12022" s="5"/>
    </row>
    <row r="12023" spans="2:15">
      <c r="B12023" s="6" t="s">
        <v>102</v>
      </c>
      <c r="C12023" s="7" t="s">
        <v>103</v>
      </c>
      <c r="D12023" s="7"/>
      <c r="E12023" s="7" t="s">
        <v>3</v>
      </c>
      <c r="F12023" s="7"/>
      <c r="G12023" s="7"/>
      <c r="H12023" s="7"/>
      <c r="I12023" s="11"/>
      <c r="J12023" s="11"/>
      <c r="K12023" s="11"/>
      <c r="L12023" s="11"/>
      <c r="M12023" s="11"/>
      <c r="N12023" s="11"/>
      <c r="O12023" s="9"/>
    </row>
    <row r="12024" spans="2:15">
      <c r="B12024" s="14"/>
      <c r="C12024" s="31" t="s">
        <v>40</v>
      </c>
      <c r="D12024" s="95" t="s">
        <v>104</v>
      </c>
      <c r="E12024" s="96"/>
      <c r="F12024" s="96"/>
      <c r="G12024" s="96"/>
      <c r="H12024" s="96"/>
      <c r="I12024" s="96"/>
      <c r="J12024" s="97"/>
      <c r="K12024" s="95" t="s">
        <v>105</v>
      </c>
      <c r="L12024" s="96"/>
      <c r="M12024" s="96"/>
      <c r="N12024" s="97"/>
      <c r="O12024" s="5"/>
    </row>
    <row r="12025" spans="2:15">
      <c r="B12025" s="6"/>
      <c r="C12025" s="29">
        <v>1</v>
      </c>
      <c r="D12025" s="91" t="s">
        <v>106</v>
      </c>
      <c r="E12025" s="92"/>
      <c r="F12025" s="92"/>
      <c r="G12025" s="92"/>
      <c r="H12025" s="92"/>
      <c r="I12025" s="92"/>
      <c r="J12025" s="93"/>
      <c r="K12025" s="91" t="s">
        <v>107</v>
      </c>
      <c r="L12025" s="92"/>
      <c r="M12025" s="92"/>
      <c r="N12025" s="93"/>
      <c r="O12025" s="9"/>
    </row>
    <row r="12026" spans="2:15">
      <c r="B12026" s="6"/>
      <c r="C12026" s="29">
        <v>2</v>
      </c>
      <c r="D12026" s="91" t="s">
        <v>108</v>
      </c>
      <c r="E12026" s="92"/>
      <c r="F12026" s="92"/>
      <c r="G12026" s="92"/>
      <c r="H12026" s="92"/>
      <c r="I12026" s="92"/>
      <c r="J12026" s="93"/>
      <c r="K12026" s="91" t="s">
        <v>109</v>
      </c>
      <c r="L12026" s="92"/>
      <c r="M12026" s="92"/>
      <c r="N12026" s="93"/>
      <c r="O12026" s="9"/>
    </row>
    <row r="12027" spans="2:15">
      <c r="B12027" s="6"/>
      <c r="C12027" s="29">
        <v>3</v>
      </c>
      <c r="D12027" s="91" t="s">
        <v>110</v>
      </c>
      <c r="E12027" s="92"/>
      <c r="F12027" s="92"/>
      <c r="G12027" s="92"/>
      <c r="H12027" s="92"/>
      <c r="I12027" s="92"/>
      <c r="J12027" s="93"/>
      <c r="K12027" s="91" t="s">
        <v>111</v>
      </c>
      <c r="L12027" s="92"/>
      <c r="M12027" s="92"/>
      <c r="N12027" s="93"/>
      <c r="O12027" s="9"/>
    </row>
    <row r="12028" spans="2:15">
      <c r="B12028" s="6"/>
      <c r="C12028" s="29">
        <v>4</v>
      </c>
      <c r="D12028" s="91" t="s">
        <v>112</v>
      </c>
      <c r="E12028" s="92"/>
      <c r="F12028" s="92"/>
      <c r="G12028" s="92"/>
      <c r="H12028" s="92"/>
      <c r="I12028" s="92"/>
      <c r="J12028" s="93"/>
      <c r="K12028" s="91" t="s">
        <v>113</v>
      </c>
      <c r="L12028" s="92"/>
      <c r="M12028" s="92"/>
      <c r="N12028" s="93"/>
      <c r="O12028" s="9"/>
    </row>
    <row r="12029" spans="2:15">
      <c r="B12029" s="6"/>
      <c r="C12029" s="29">
        <v>5</v>
      </c>
      <c r="D12029" s="91" t="s">
        <v>114</v>
      </c>
      <c r="E12029" s="92"/>
      <c r="F12029" s="92"/>
      <c r="G12029" s="92"/>
      <c r="H12029" s="92"/>
      <c r="I12029" s="92"/>
      <c r="J12029" s="93"/>
      <c r="K12029" s="91" t="s">
        <v>115</v>
      </c>
      <c r="L12029" s="92"/>
      <c r="M12029" s="92"/>
      <c r="N12029" s="93"/>
      <c r="O12029" s="9"/>
    </row>
    <row r="12030" spans="2:15">
      <c r="B12030" s="6"/>
      <c r="C12030" s="29">
        <v>6</v>
      </c>
      <c r="D12030" s="91" t="s">
        <v>116</v>
      </c>
      <c r="E12030" s="92"/>
      <c r="F12030" s="92"/>
      <c r="G12030" s="92"/>
      <c r="H12030" s="92"/>
      <c r="I12030" s="92"/>
      <c r="J12030" s="93"/>
      <c r="K12030" s="91" t="s">
        <v>117</v>
      </c>
      <c r="L12030" s="92"/>
      <c r="M12030" s="92"/>
      <c r="N12030" s="93"/>
      <c r="O12030" s="9"/>
    </row>
    <row r="12031" spans="2:15">
      <c r="B12031" s="6"/>
      <c r="C12031" s="29">
        <v>7</v>
      </c>
      <c r="D12031" s="91" t="s">
        <v>118</v>
      </c>
      <c r="E12031" s="92"/>
      <c r="F12031" s="92"/>
      <c r="G12031" s="92"/>
      <c r="H12031" s="92"/>
      <c r="I12031" s="92"/>
      <c r="J12031" s="93"/>
      <c r="K12031" s="91" t="s">
        <v>119</v>
      </c>
      <c r="L12031" s="92"/>
      <c r="M12031" s="92"/>
      <c r="N12031" s="93"/>
      <c r="O12031" s="9"/>
    </row>
    <row r="12032" spans="2:15">
      <c r="B12032" s="6"/>
      <c r="C12032" s="29">
        <v>8</v>
      </c>
      <c r="D12032" s="91" t="s">
        <v>120</v>
      </c>
      <c r="E12032" s="92"/>
      <c r="F12032" s="92"/>
      <c r="G12032" s="92"/>
      <c r="H12032" s="92"/>
      <c r="I12032" s="92"/>
      <c r="J12032" s="93"/>
      <c r="K12032" s="91" t="s">
        <v>121</v>
      </c>
      <c r="L12032" s="92"/>
      <c r="M12032" s="92"/>
      <c r="N12032" s="93"/>
      <c r="O12032" s="9"/>
    </row>
    <row r="12033" spans="2:15">
      <c r="B12033" s="6"/>
      <c r="C12033" s="29">
        <v>9</v>
      </c>
      <c r="D12033" s="91" t="s">
        <v>122</v>
      </c>
      <c r="E12033" s="92"/>
      <c r="F12033" s="92"/>
      <c r="G12033" s="92"/>
      <c r="H12033" s="92"/>
      <c r="I12033" s="92"/>
      <c r="J12033" s="93"/>
      <c r="K12033" s="91" t="s">
        <v>123</v>
      </c>
      <c r="L12033" s="92"/>
      <c r="M12033" s="92"/>
      <c r="N12033" s="93"/>
      <c r="O12033" s="9"/>
    </row>
    <row r="12034" spans="2:15">
      <c r="B12034" s="14"/>
      <c r="C12034" s="36"/>
      <c r="D12034" s="36"/>
      <c r="E12034" s="36"/>
      <c r="F12034" s="36"/>
      <c r="G12034" s="36"/>
      <c r="H12034" s="36"/>
      <c r="I12034" s="4"/>
      <c r="J12034" s="4"/>
      <c r="K12034" s="4"/>
      <c r="L12034" s="4"/>
      <c r="M12034" s="4"/>
      <c r="N12034" s="4"/>
      <c r="O12034" s="5"/>
    </row>
    <row r="12035" spans="2:15">
      <c r="B12035" s="6" t="s">
        <v>124</v>
      </c>
      <c r="C12035" s="94" t="s">
        <v>125</v>
      </c>
      <c r="D12035" s="94"/>
      <c r="E12035" s="11" t="s">
        <v>3</v>
      </c>
      <c r="F12035" s="11"/>
      <c r="G12035" s="11"/>
      <c r="H12035" s="11"/>
      <c r="I12035" s="11"/>
      <c r="J12035" s="11"/>
      <c r="K12035" s="11"/>
      <c r="L12035" s="11"/>
      <c r="M12035" s="11"/>
      <c r="N12035" s="11"/>
      <c r="O12035" s="9"/>
    </row>
    <row r="12036" spans="2:15">
      <c r="B12036" s="14"/>
      <c r="C12036" s="31" t="s">
        <v>40</v>
      </c>
      <c r="D12036" s="95" t="s">
        <v>126</v>
      </c>
      <c r="E12036" s="96"/>
      <c r="F12036" s="96"/>
      <c r="G12036" s="96"/>
      <c r="H12036" s="96"/>
      <c r="I12036" s="96"/>
      <c r="J12036" s="97"/>
      <c r="K12036" s="95" t="s">
        <v>127</v>
      </c>
      <c r="L12036" s="96"/>
      <c r="M12036" s="96"/>
      <c r="N12036" s="97"/>
      <c r="O12036" s="5"/>
    </row>
    <row r="12037" spans="2:15">
      <c r="B12037" s="6"/>
      <c r="C12037" s="29">
        <v>1</v>
      </c>
      <c r="D12037" s="91" t="s">
        <v>11</v>
      </c>
      <c r="E12037" s="92"/>
      <c r="F12037" s="92"/>
      <c r="G12037" s="92"/>
      <c r="H12037" s="92"/>
      <c r="I12037" s="92"/>
      <c r="J12037" s="93"/>
      <c r="K12037" s="91" t="s">
        <v>11</v>
      </c>
      <c r="L12037" s="92"/>
      <c r="M12037" s="92"/>
      <c r="N12037" s="93"/>
      <c r="O12037" s="9"/>
    </row>
    <row r="12038" spans="2:15">
      <c r="B12038" s="6"/>
      <c r="C12038" s="29">
        <v>2</v>
      </c>
      <c r="D12038" s="91" t="s">
        <v>11</v>
      </c>
      <c r="E12038" s="92"/>
      <c r="F12038" s="92"/>
      <c r="G12038" s="92"/>
      <c r="H12038" s="92"/>
      <c r="I12038" s="92"/>
      <c r="J12038" s="93"/>
      <c r="K12038" s="91" t="s">
        <v>11</v>
      </c>
      <c r="L12038" s="92"/>
      <c r="M12038" s="92"/>
      <c r="N12038" s="93"/>
      <c r="O12038" s="9"/>
    </row>
    <row r="12039" spans="2:15">
      <c r="B12039" s="3"/>
      <c r="C12039" s="4"/>
      <c r="D12039" s="4"/>
      <c r="E12039" s="4"/>
      <c r="F12039" s="30"/>
      <c r="G12039" s="30"/>
      <c r="H12039" s="30"/>
      <c r="I12039" s="30"/>
      <c r="J12039" s="30"/>
      <c r="K12039" s="30"/>
      <c r="L12039" s="30"/>
      <c r="M12039" s="30"/>
      <c r="N12039" s="30"/>
      <c r="O12039" s="5"/>
    </row>
    <row r="12040" spans="2:15">
      <c r="B12040" s="6" t="s">
        <v>128</v>
      </c>
      <c r="C12040" s="7" t="s">
        <v>129</v>
      </c>
      <c r="D12040" s="7"/>
      <c r="E12040" s="7" t="s">
        <v>3</v>
      </c>
      <c r="F12040" s="7"/>
      <c r="G12040" s="7"/>
      <c r="H12040" s="7"/>
      <c r="I12040" s="11"/>
      <c r="J12040" s="11"/>
      <c r="K12040" s="11"/>
      <c r="L12040" s="11"/>
      <c r="M12040" s="11"/>
      <c r="N12040" s="11"/>
      <c r="O12040" s="9"/>
    </row>
    <row r="12041" spans="2:15">
      <c r="B12041" s="32"/>
      <c r="C12041" s="7" t="s">
        <v>9</v>
      </c>
      <c r="D12041" s="38" t="s">
        <v>130</v>
      </c>
      <c r="E12041" s="38" t="s">
        <v>3</v>
      </c>
      <c r="F12041" s="88" t="s">
        <v>370</v>
      </c>
      <c r="G12041" s="88"/>
      <c r="H12041" s="87"/>
      <c r="I12041" s="87"/>
      <c r="J12041" s="87"/>
      <c r="K12041" s="87"/>
      <c r="L12041" s="87"/>
      <c r="M12041" s="87"/>
      <c r="N12041" s="87"/>
      <c r="O12041" s="9"/>
    </row>
    <row r="12042" spans="2:15">
      <c r="B12042" s="32"/>
      <c r="C12042" s="7" t="s">
        <v>12</v>
      </c>
      <c r="D12042" s="38" t="s">
        <v>132</v>
      </c>
      <c r="E12042" s="38" t="s">
        <v>3</v>
      </c>
      <c r="F12042" s="11" t="s">
        <v>133</v>
      </c>
      <c r="G12042" s="88" t="s">
        <v>134</v>
      </c>
      <c r="H12042" s="87"/>
      <c r="I12042" s="87"/>
      <c r="J12042" s="87"/>
      <c r="K12042" s="87"/>
      <c r="L12042" s="87"/>
      <c r="M12042" s="87"/>
      <c r="N12042" s="87"/>
      <c r="O12042" s="9"/>
    </row>
    <row r="12043" spans="2:15">
      <c r="B12043" s="32"/>
      <c r="C12043" s="7"/>
      <c r="D12043" s="38"/>
      <c r="E12043" s="38"/>
      <c r="F12043" s="11" t="s">
        <v>135</v>
      </c>
      <c r="G12043" s="87" t="s">
        <v>136</v>
      </c>
      <c r="H12043" s="87"/>
      <c r="I12043" s="87"/>
      <c r="J12043" s="87"/>
      <c r="K12043" s="87"/>
      <c r="L12043" s="87"/>
      <c r="M12043" s="87"/>
      <c r="N12043" s="87"/>
      <c r="O12043" s="9"/>
    </row>
    <row r="12044" spans="2:15">
      <c r="B12044" s="32"/>
      <c r="C12044" s="7"/>
      <c r="D12044" s="38"/>
      <c r="E12044" s="38"/>
      <c r="F12044" s="11" t="s">
        <v>137</v>
      </c>
      <c r="G12044" s="87" t="s">
        <v>138</v>
      </c>
      <c r="H12044" s="87"/>
      <c r="I12044" s="87"/>
      <c r="J12044" s="87"/>
      <c r="K12044" s="87"/>
      <c r="L12044" s="87"/>
      <c r="M12044" s="87"/>
      <c r="N12044" s="87"/>
      <c r="O12044" s="9"/>
    </row>
    <row r="12045" spans="2:15">
      <c r="B12045" s="32"/>
      <c r="C12045" s="7"/>
      <c r="D12045" s="38"/>
      <c r="E12045" s="38"/>
      <c r="F12045" s="11" t="s">
        <v>139</v>
      </c>
      <c r="G12045" s="87" t="s">
        <v>140</v>
      </c>
      <c r="H12045" s="87"/>
      <c r="I12045" s="87"/>
      <c r="J12045" s="87"/>
      <c r="K12045" s="87"/>
      <c r="L12045" s="87"/>
      <c r="M12045" s="87"/>
      <c r="N12045" s="87"/>
      <c r="O12045" s="9"/>
    </row>
    <row r="12046" spans="2:15">
      <c r="B12046" s="32"/>
      <c r="C12046" s="7" t="s">
        <v>14</v>
      </c>
      <c r="D12046" s="39" t="s">
        <v>141</v>
      </c>
      <c r="E12046" s="38" t="s">
        <v>3</v>
      </c>
      <c r="F12046" s="11" t="s">
        <v>144</v>
      </c>
      <c r="G12046" s="88" t="s">
        <v>145</v>
      </c>
      <c r="H12046" s="87"/>
      <c r="I12046" s="87"/>
      <c r="J12046" s="87"/>
      <c r="K12046" s="87"/>
      <c r="L12046" s="87"/>
      <c r="M12046" s="87"/>
      <c r="N12046" s="87"/>
      <c r="O12046" s="9"/>
    </row>
    <row r="12047" spans="2:15">
      <c r="B12047" s="32"/>
      <c r="C12047" s="7"/>
      <c r="D12047" s="39"/>
      <c r="E12047" s="38"/>
      <c r="F12047" s="11" t="s">
        <v>146</v>
      </c>
      <c r="G12047" s="86" t="s">
        <v>147</v>
      </c>
      <c r="H12047" s="87"/>
      <c r="I12047" s="87"/>
      <c r="J12047" s="87"/>
      <c r="K12047" s="87"/>
      <c r="L12047" s="87"/>
      <c r="M12047" s="87"/>
      <c r="N12047" s="87"/>
      <c r="O12047" s="9"/>
    </row>
    <row r="12048" spans="2:15">
      <c r="B12048" s="32"/>
      <c r="C12048" s="7"/>
      <c r="D12048" s="39"/>
      <c r="E12048" s="38"/>
      <c r="F12048" s="11" t="s">
        <v>148</v>
      </c>
      <c r="G12048" s="86" t="s">
        <v>149</v>
      </c>
      <c r="H12048" s="87"/>
      <c r="I12048" s="87"/>
      <c r="J12048" s="87"/>
      <c r="K12048" s="87"/>
      <c r="L12048" s="87"/>
      <c r="M12048" s="87"/>
      <c r="N12048" s="87"/>
      <c r="O12048" s="9"/>
    </row>
    <row r="12049" spans="2:15">
      <c r="B12049" s="32"/>
      <c r="C12049" s="7"/>
      <c r="D12049" s="39"/>
      <c r="E12049" s="38"/>
      <c r="F12049" s="11" t="s">
        <v>326</v>
      </c>
      <c r="G12049" s="86" t="s">
        <v>327</v>
      </c>
      <c r="H12049" s="87"/>
      <c r="I12049" s="87"/>
      <c r="J12049" s="87"/>
      <c r="K12049" s="87"/>
      <c r="L12049" s="87"/>
      <c r="M12049" s="87"/>
      <c r="N12049" s="87"/>
      <c r="O12049" s="9"/>
    </row>
    <row r="12050" spans="2:15">
      <c r="B12050" s="32"/>
      <c r="C12050" s="7" t="s">
        <v>17</v>
      </c>
      <c r="D12050" s="38" t="s">
        <v>150</v>
      </c>
      <c r="E12050" s="38" t="s">
        <v>3</v>
      </c>
      <c r="F12050" s="11" t="s">
        <v>151</v>
      </c>
      <c r="G12050" s="11" t="s">
        <v>3</v>
      </c>
      <c r="H12050" s="88" t="s">
        <v>152</v>
      </c>
      <c r="I12050" s="87"/>
      <c r="J12050" s="87"/>
      <c r="K12050" s="87"/>
      <c r="L12050" s="87"/>
      <c r="M12050" s="87"/>
      <c r="N12050" s="87"/>
      <c r="O12050" s="9"/>
    </row>
    <row r="12051" spans="2:15">
      <c r="B12051" s="32"/>
      <c r="C12051" s="7"/>
      <c r="D12051" s="38"/>
      <c r="E12051" s="38"/>
      <c r="F12051" s="11" t="s">
        <v>328</v>
      </c>
      <c r="G12051" s="11" t="s">
        <v>3</v>
      </c>
      <c r="H12051" s="11" t="s">
        <v>329</v>
      </c>
      <c r="I12051" s="40"/>
      <c r="J12051" s="40"/>
      <c r="K12051" s="40"/>
      <c r="L12051" s="40"/>
      <c r="M12051" s="40"/>
      <c r="N12051" s="40"/>
      <c r="O12051" s="9"/>
    </row>
    <row r="12052" spans="2:15">
      <c r="B12052" s="32"/>
      <c r="C12052" s="7" t="s">
        <v>20</v>
      </c>
      <c r="D12052" s="38" t="s">
        <v>155</v>
      </c>
      <c r="E12052" s="38" t="s">
        <v>3</v>
      </c>
      <c r="F12052" s="88" t="s">
        <v>156</v>
      </c>
      <c r="G12052" s="87"/>
      <c r="H12052" s="87"/>
      <c r="I12052" s="87"/>
      <c r="J12052" s="87"/>
      <c r="K12052" s="87"/>
      <c r="L12052" s="87"/>
      <c r="M12052" s="87"/>
      <c r="N12052" s="87"/>
      <c r="O12052" s="9"/>
    </row>
    <row r="12053" spans="2:15">
      <c r="B12053" s="32"/>
      <c r="C12053" s="7"/>
      <c r="D12053" s="38"/>
      <c r="E12053" s="38"/>
      <c r="F12053" s="88" t="s">
        <v>157</v>
      </c>
      <c r="G12053" s="87"/>
      <c r="H12053" s="87"/>
      <c r="I12053" s="87"/>
      <c r="J12053" s="87"/>
      <c r="K12053" s="87"/>
      <c r="L12053" s="87"/>
      <c r="M12053" s="87"/>
      <c r="N12053" s="87"/>
      <c r="O12053" s="9"/>
    </row>
    <row r="12054" spans="2:15">
      <c r="B12054" s="32"/>
      <c r="C12054" s="7"/>
      <c r="D12054" s="38"/>
      <c r="E12054" s="38"/>
      <c r="F12054" s="88" t="s">
        <v>158</v>
      </c>
      <c r="G12054" s="87"/>
      <c r="H12054" s="87"/>
      <c r="I12054" s="87"/>
      <c r="J12054" s="87"/>
      <c r="K12054" s="87"/>
      <c r="L12054" s="87"/>
      <c r="M12054" s="87"/>
      <c r="N12054" s="87"/>
      <c r="O12054" s="9"/>
    </row>
    <row r="12055" spans="2:15">
      <c r="B12055" s="32"/>
      <c r="C12055" s="7"/>
      <c r="D12055" s="38"/>
      <c r="E12055" s="38"/>
      <c r="F12055" s="88" t="s">
        <v>159</v>
      </c>
      <c r="G12055" s="87"/>
      <c r="H12055" s="87"/>
      <c r="I12055" s="87"/>
      <c r="J12055" s="87"/>
      <c r="K12055" s="87"/>
      <c r="L12055" s="87"/>
      <c r="M12055" s="87"/>
      <c r="N12055" s="87"/>
      <c r="O12055" s="9"/>
    </row>
    <row r="12056" spans="2:15">
      <c r="B12056" s="32"/>
      <c r="C12056" s="7"/>
      <c r="D12056" s="38"/>
      <c r="E12056" s="38"/>
      <c r="F12056" s="88" t="s">
        <v>160</v>
      </c>
      <c r="G12056" s="87"/>
      <c r="H12056" s="87"/>
      <c r="I12056" s="87"/>
      <c r="J12056" s="87"/>
      <c r="K12056" s="87"/>
      <c r="L12056" s="87"/>
      <c r="M12056" s="87"/>
      <c r="N12056" s="87"/>
      <c r="O12056" s="9"/>
    </row>
    <row r="12057" spans="2:15">
      <c r="B12057" s="32"/>
      <c r="C12057" s="7"/>
      <c r="D12057" s="38"/>
      <c r="E12057" s="38"/>
      <c r="F12057" s="88" t="s">
        <v>161</v>
      </c>
      <c r="G12057" s="87"/>
      <c r="H12057" s="87"/>
      <c r="I12057" s="87"/>
      <c r="J12057" s="87"/>
      <c r="K12057" s="87"/>
      <c r="L12057" s="87"/>
      <c r="M12057" s="87"/>
      <c r="N12057" s="87"/>
      <c r="O12057" s="9"/>
    </row>
    <row r="12058" spans="2:15">
      <c r="B12058" s="32"/>
      <c r="C12058" s="7" t="s">
        <v>22</v>
      </c>
      <c r="D12058" s="38" t="s">
        <v>162</v>
      </c>
      <c r="E12058" s="38" t="s">
        <v>3</v>
      </c>
      <c r="F12058" s="41" t="s">
        <v>163</v>
      </c>
      <c r="G12058" s="11"/>
      <c r="H12058" s="7" t="s">
        <v>164</v>
      </c>
      <c r="I12058" s="8"/>
      <c r="J12058" s="11" t="s">
        <v>165</v>
      </c>
      <c r="K12058" s="11"/>
      <c r="L12058" s="11"/>
      <c r="M12058" s="11"/>
      <c r="N12058" s="11"/>
      <c r="O12058" s="9"/>
    </row>
    <row r="12059" spans="2:15">
      <c r="B12059" s="32"/>
      <c r="C12059" s="7"/>
      <c r="D12059" s="38"/>
      <c r="E12059" s="42"/>
      <c r="F12059" s="41" t="s">
        <v>166</v>
      </c>
      <c r="G12059" s="28"/>
      <c r="H12059" s="7" t="s">
        <v>167</v>
      </c>
      <c r="I12059" s="43"/>
      <c r="J12059" s="7" t="s">
        <v>168</v>
      </c>
      <c r="K12059" s="11"/>
      <c r="L12059" s="11"/>
      <c r="M12059" s="11"/>
      <c r="N12059" s="11"/>
      <c r="O12059" s="9"/>
    </row>
    <row r="12060" spans="2:15">
      <c r="B12060" s="32"/>
      <c r="C12060" s="7"/>
      <c r="D12060" s="38"/>
      <c r="E12060" s="42"/>
      <c r="F12060" s="41" t="s">
        <v>169</v>
      </c>
      <c r="G12060" s="28"/>
      <c r="H12060" s="7" t="s">
        <v>170</v>
      </c>
      <c r="I12060" s="43"/>
      <c r="J12060" s="43" t="s">
        <v>168</v>
      </c>
      <c r="K12060" s="11"/>
      <c r="L12060" s="11"/>
      <c r="M12060" s="11"/>
      <c r="N12060" s="11"/>
      <c r="O12060" s="9"/>
    </row>
    <row r="12061" spans="2:15">
      <c r="B12061" s="32"/>
      <c r="C12061" s="7"/>
      <c r="D12061" s="38"/>
      <c r="E12061" s="42"/>
      <c r="F12061" s="41" t="s">
        <v>171</v>
      </c>
      <c r="G12061" s="28"/>
      <c r="H12061" s="7" t="s">
        <v>172</v>
      </c>
      <c r="I12061" s="43"/>
      <c r="J12061" s="43" t="s">
        <v>168</v>
      </c>
      <c r="K12061" s="11"/>
      <c r="L12061" s="11"/>
      <c r="M12061" s="11"/>
      <c r="N12061" s="11"/>
      <c r="O12061" s="9"/>
    </row>
    <row r="12062" spans="2:15">
      <c r="B12062" s="32"/>
      <c r="C12062" s="7"/>
      <c r="D12062" s="44"/>
      <c r="E12062" s="42"/>
      <c r="F12062" s="41" t="s">
        <v>173</v>
      </c>
      <c r="G12062" s="28"/>
      <c r="H12062" s="7" t="s">
        <v>174</v>
      </c>
      <c r="I12062" s="43"/>
      <c r="J12062" s="43" t="s">
        <v>168</v>
      </c>
      <c r="K12062" s="11"/>
      <c r="L12062" s="11"/>
      <c r="M12062" s="11"/>
      <c r="N12062" s="11"/>
      <c r="O12062" s="9"/>
    </row>
    <row r="12063" spans="2:15">
      <c r="B12063" s="32"/>
      <c r="C12063" s="7"/>
      <c r="D12063" s="44"/>
      <c r="E12063" s="42"/>
      <c r="F12063" s="41" t="s">
        <v>175</v>
      </c>
      <c r="G12063" s="28"/>
      <c r="H12063" s="7" t="s">
        <v>176</v>
      </c>
      <c r="I12063" s="43"/>
      <c r="J12063" s="43" t="s">
        <v>168</v>
      </c>
      <c r="K12063" s="11"/>
      <c r="L12063" s="11"/>
      <c r="M12063" s="11"/>
      <c r="N12063" s="11"/>
      <c r="O12063" s="9"/>
    </row>
    <row r="12064" spans="2:15">
      <c r="B12064" s="32"/>
      <c r="C12064" s="7" t="s">
        <v>24</v>
      </c>
      <c r="D12064" s="38" t="s">
        <v>177</v>
      </c>
      <c r="E12064" s="10"/>
      <c r="F12064" s="11" t="s">
        <v>178</v>
      </c>
      <c r="G12064" s="88" t="s">
        <v>179</v>
      </c>
      <c r="H12064" s="87"/>
      <c r="I12064" s="87"/>
      <c r="J12064" s="87"/>
      <c r="K12064" s="87"/>
      <c r="L12064" s="87"/>
      <c r="M12064" s="87"/>
      <c r="N12064" s="87"/>
      <c r="O12064" s="9"/>
    </row>
    <row r="12065" spans="2:15">
      <c r="B12065" s="32"/>
      <c r="C12065" s="11"/>
      <c r="D12065" s="44"/>
      <c r="E12065" s="44"/>
      <c r="F12065" s="28" t="s">
        <v>180</v>
      </c>
      <c r="G12065" s="88" t="s">
        <v>181</v>
      </c>
      <c r="H12065" s="87"/>
      <c r="I12065" s="87"/>
      <c r="J12065" s="87"/>
      <c r="K12065" s="87"/>
      <c r="L12065" s="87"/>
      <c r="M12065" s="87"/>
      <c r="N12065" s="87"/>
      <c r="O12065" s="9"/>
    </row>
    <row r="12066" spans="2:15">
      <c r="B12066" s="32"/>
      <c r="C12066" s="11"/>
      <c r="D12066" s="44"/>
      <c r="E12066" s="44"/>
      <c r="F12066" s="28" t="s">
        <v>182</v>
      </c>
      <c r="G12066" s="88" t="s">
        <v>183</v>
      </c>
      <c r="H12066" s="87"/>
      <c r="I12066" s="87"/>
      <c r="J12066" s="87"/>
      <c r="K12066" s="87"/>
      <c r="L12066" s="87"/>
      <c r="M12066" s="87"/>
      <c r="N12066" s="87"/>
      <c r="O12066" s="9"/>
    </row>
    <row r="12067" spans="2:15">
      <c r="B12067" s="32"/>
      <c r="C12067" s="11"/>
      <c r="D12067" s="44"/>
      <c r="E12067" s="44"/>
      <c r="F12067" s="28" t="s">
        <v>184</v>
      </c>
      <c r="G12067" s="88" t="s">
        <v>185</v>
      </c>
      <c r="H12067" s="88"/>
      <c r="I12067" s="88"/>
      <c r="J12067" s="88"/>
      <c r="K12067" s="88"/>
      <c r="L12067" s="88"/>
      <c r="M12067" s="88"/>
      <c r="N12067" s="88"/>
      <c r="O12067" s="9"/>
    </row>
    <row r="12068" spans="2:15">
      <c r="B12068" s="3"/>
      <c r="C12068" s="4"/>
      <c r="D12068" s="45"/>
      <c r="E12068" s="45"/>
      <c r="F12068" s="4"/>
      <c r="G12068" s="4"/>
      <c r="H12068" s="4"/>
      <c r="I12068" s="4"/>
      <c r="J12068" s="4"/>
      <c r="K12068" s="4"/>
      <c r="L12068" s="4"/>
      <c r="M12068" s="4"/>
      <c r="N12068" s="4"/>
      <c r="O12068" s="5"/>
    </row>
    <row r="12069" spans="2:15">
      <c r="B12069" s="6" t="s">
        <v>186</v>
      </c>
      <c r="C12069" s="89" t="s">
        <v>187</v>
      </c>
      <c r="D12069" s="90"/>
      <c r="E12069" s="7" t="s">
        <v>3</v>
      </c>
      <c r="F12069" s="7" t="s">
        <v>188</v>
      </c>
      <c r="G12069" s="7"/>
      <c r="H12069" s="10"/>
      <c r="I12069" s="7"/>
      <c r="J12069" s="11"/>
      <c r="K12069" s="11"/>
      <c r="L12069" s="11"/>
      <c r="M12069" s="11"/>
      <c r="N12069" s="11"/>
      <c r="O12069" s="9"/>
    </row>
    <row r="12070" spans="2:15">
      <c r="B12070" s="3"/>
      <c r="C12070" s="4"/>
      <c r="D12070" s="45"/>
      <c r="E12070" s="45"/>
      <c r="F12070" s="4"/>
      <c r="G12070" s="4"/>
      <c r="H12070" s="4"/>
      <c r="I12070" s="4"/>
      <c r="J12070" s="4"/>
      <c r="K12070" s="4"/>
      <c r="L12070" s="4"/>
      <c r="M12070" s="4"/>
      <c r="N12070" s="4"/>
      <c r="O12070" s="5"/>
    </row>
    <row r="12071" spans="2:15">
      <c r="B12071" s="6" t="s">
        <v>189</v>
      </c>
      <c r="C12071" s="7" t="s">
        <v>190</v>
      </c>
      <c r="D12071" s="7"/>
      <c r="E12071" s="38" t="s">
        <v>3</v>
      </c>
      <c r="F12071" s="28">
        <v>11</v>
      </c>
      <c r="G12071" s="11"/>
      <c r="H12071" s="11"/>
      <c r="I12071" s="11"/>
      <c r="J12071" s="7"/>
      <c r="K12071" s="11"/>
      <c r="L12071" s="11"/>
      <c r="M12071" s="11"/>
      <c r="N12071" s="11"/>
      <c r="O12071" s="9"/>
    </row>
    <row r="12072" spans="2:15">
      <c r="B12072" s="46"/>
      <c r="C12072" s="47"/>
      <c r="D12072" s="48"/>
      <c r="E12072" s="48"/>
      <c r="F12072" s="49"/>
      <c r="G12072" s="49"/>
      <c r="H12072" s="49"/>
      <c r="I12072" s="49"/>
      <c r="J12072" s="49"/>
      <c r="K12072" s="49"/>
      <c r="L12072" s="49"/>
      <c r="M12072" s="49"/>
      <c r="N12072" s="49"/>
      <c r="O12072" s="50"/>
    </row>
    <row r="12076" spans="2:15">
      <c r="K12076" s="55" t="s">
        <v>98</v>
      </c>
    </row>
    <row r="12077" spans="2:15">
      <c r="K12077" s="56" t="s">
        <v>644</v>
      </c>
    </row>
    <row r="12078" spans="2:15">
      <c r="K12078" s="58"/>
    </row>
    <row r="12079" spans="2:15">
      <c r="K12079" s="58"/>
    </row>
    <row r="12080" spans="2:15">
      <c r="K12080" s="58"/>
    </row>
    <row r="12081" spans="11:11">
      <c r="K12081" s="84" t="s">
        <v>645</v>
      </c>
    </row>
    <row r="12082" spans="11:11">
      <c r="K12082" s="57" t="s">
        <v>646</v>
      </c>
    </row>
    <row r="12172" spans="2:15">
      <c r="B12172" s="120" t="s">
        <v>0</v>
      </c>
      <c r="C12172" s="121"/>
      <c r="D12172" s="121"/>
      <c r="E12172" s="121"/>
      <c r="F12172" s="121"/>
      <c r="G12172" s="121"/>
      <c r="H12172" s="121"/>
      <c r="I12172" s="121"/>
      <c r="J12172" s="121"/>
      <c r="K12172" s="121"/>
      <c r="L12172" s="121"/>
      <c r="M12172" s="121"/>
      <c r="N12172" s="121"/>
      <c r="O12172" s="1"/>
    </row>
    <row r="12173" spans="2:15">
      <c r="B12173" s="3"/>
      <c r="C12173" s="4"/>
      <c r="D12173" s="4"/>
      <c r="E12173" s="4"/>
      <c r="F12173" s="4"/>
      <c r="G12173" s="4"/>
      <c r="H12173" s="4"/>
      <c r="I12173" s="4"/>
      <c r="J12173" s="4"/>
      <c r="K12173" s="4"/>
      <c r="L12173" s="4"/>
      <c r="M12173" s="4"/>
      <c r="N12173" s="4"/>
      <c r="O12173" s="5"/>
    </row>
    <row r="12174" spans="2:15">
      <c r="B12174" s="6" t="s">
        <v>1</v>
      </c>
      <c r="C12174" s="7" t="s">
        <v>2</v>
      </c>
      <c r="D12174" s="7"/>
      <c r="E12174" s="8" t="s">
        <v>3</v>
      </c>
      <c r="F12174" s="94" t="s">
        <v>439</v>
      </c>
      <c r="G12174" s="94"/>
      <c r="H12174" s="94"/>
      <c r="I12174" s="94"/>
      <c r="J12174" s="94"/>
      <c r="K12174" s="94"/>
      <c r="L12174" s="94"/>
      <c r="M12174" s="94"/>
      <c r="N12174" s="94"/>
      <c r="O12174" s="9"/>
    </row>
    <row r="12175" spans="2:15">
      <c r="B12175" s="6"/>
      <c r="C12175" s="7"/>
      <c r="D12175" s="7"/>
      <c r="E12175" s="8"/>
      <c r="F12175" s="7"/>
      <c r="G12175" s="7"/>
      <c r="H12175" s="7"/>
      <c r="I12175" s="7"/>
      <c r="J12175" s="7"/>
      <c r="K12175" s="7"/>
      <c r="L12175" s="7"/>
      <c r="M12175" s="7"/>
      <c r="N12175" s="7"/>
      <c r="O12175" s="9"/>
    </row>
    <row r="12176" spans="2:15">
      <c r="B12176" s="6" t="s">
        <v>4</v>
      </c>
      <c r="C12176" s="7" t="s">
        <v>5</v>
      </c>
      <c r="D12176" s="7"/>
      <c r="E12176" s="8" t="s">
        <v>3</v>
      </c>
      <c r="F12176" s="94" t="s">
        <v>11</v>
      </c>
      <c r="G12176" s="94"/>
      <c r="H12176" s="94"/>
      <c r="I12176" s="94"/>
      <c r="J12176" s="94"/>
      <c r="K12176" s="94"/>
      <c r="L12176" s="94"/>
      <c r="M12176" s="94"/>
      <c r="N12176" s="94"/>
      <c r="O12176" s="9"/>
    </row>
    <row r="12177" spans="2:15">
      <c r="B12177" s="6"/>
      <c r="C12177" s="7"/>
      <c r="D12177" s="7"/>
      <c r="E12177" s="8"/>
      <c r="F12177" s="7"/>
      <c r="G12177" s="7"/>
      <c r="H12177" s="7"/>
      <c r="I12177" s="7"/>
      <c r="J12177" s="7"/>
      <c r="K12177" s="7"/>
      <c r="L12177" s="7"/>
      <c r="M12177" s="7"/>
      <c r="N12177" s="7"/>
      <c r="O12177" s="9"/>
    </row>
    <row r="12178" spans="2:15">
      <c r="B12178" s="6" t="s">
        <v>6</v>
      </c>
      <c r="C12178" s="7" t="s">
        <v>7</v>
      </c>
      <c r="D12178" s="7"/>
      <c r="E12178" s="8" t="s">
        <v>3</v>
      </c>
      <c r="F12178" s="94" t="s">
        <v>307</v>
      </c>
      <c r="G12178" s="94"/>
      <c r="H12178" s="94"/>
      <c r="I12178" s="94"/>
      <c r="J12178" s="94"/>
      <c r="K12178" s="94"/>
      <c r="L12178" s="94"/>
      <c r="M12178" s="94"/>
      <c r="N12178" s="94"/>
      <c r="O12178" s="9"/>
    </row>
    <row r="12179" spans="2:15">
      <c r="B12179" s="6"/>
      <c r="C12179" s="7" t="s">
        <v>9</v>
      </c>
      <c r="D12179" s="11" t="s">
        <v>10</v>
      </c>
      <c r="E12179" s="8" t="s">
        <v>3</v>
      </c>
      <c r="F12179" s="94" t="s">
        <v>11</v>
      </c>
      <c r="G12179" s="94"/>
      <c r="H12179" s="94"/>
      <c r="I12179" s="94"/>
      <c r="J12179" s="94"/>
      <c r="K12179" s="94"/>
      <c r="L12179" s="94"/>
      <c r="M12179" s="94"/>
      <c r="N12179" s="94"/>
      <c r="O12179" s="9"/>
    </row>
    <row r="12180" spans="2:15">
      <c r="B12180" s="6"/>
      <c r="C12180" s="7" t="s">
        <v>12</v>
      </c>
      <c r="D12180" s="11" t="s">
        <v>13</v>
      </c>
      <c r="E12180" s="8" t="s">
        <v>3</v>
      </c>
      <c r="F12180" s="94" t="s">
        <v>11</v>
      </c>
      <c r="G12180" s="94"/>
      <c r="H12180" s="94"/>
      <c r="I12180" s="94"/>
      <c r="J12180" s="94"/>
      <c r="K12180" s="94"/>
      <c r="L12180" s="94"/>
      <c r="M12180" s="94"/>
      <c r="N12180" s="94"/>
      <c r="O12180" s="9"/>
    </row>
    <row r="12181" spans="2:15">
      <c r="B12181" s="6"/>
      <c r="C12181" s="7" t="s">
        <v>14</v>
      </c>
      <c r="D12181" s="11" t="s">
        <v>15</v>
      </c>
      <c r="E12181" s="8" t="s">
        <v>3</v>
      </c>
      <c r="F12181" s="94" t="s">
        <v>324</v>
      </c>
      <c r="G12181" s="94"/>
      <c r="H12181" s="94"/>
      <c r="I12181" s="94"/>
      <c r="J12181" s="94"/>
      <c r="K12181" s="94"/>
      <c r="L12181" s="94"/>
      <c r="M12181" s="94"/>
      <c r="N12181" s="94"/>
      <c r="O12181" s="9"/>
    </row>
    <row r="12182" spans="2:15">
      <c r="B12182" s="6"/>
      <c r="C12182" s="7" t="s">
        <v>17</v>
      </c>
      <c r="D12182" s="11" t="s">
        <v>18</v>
      </c>
      <c r="E12182" s="8" t="s">
        <v>3</v>
      </c>
      <c r="F12182" s="94" t="s">
        <v>441</v>
      </c>
      <c r="G12182" s="94"/>
      <c r="H12182" s="94"/>
      <c r="I12182" s="94"/>
      <c r="J12182" s="94"/>
      <c r="K12182" s="94"/>
      <c r="L12182" s="94"/>
      <c r="M12182" s="94"/>
      <c r="N12182" s="94"/>
      <c r="O12182" s="9"/>
    </row>
    <row r="12183" spans="2:15">
      <c r="B12183" s="6"/>
      <c r="C12183" s="7" t="s">
        <v>20</v>
      </c>
      <c r="D12183" s="11" t="s">
        <v>21</v>
      </c>
      <c r="E12183" s="8" t="s">
        <v>3</v>
      </c>
      <c r="F12183" s="94" t="s">
        <v>11</v>
      </c>
      <c r="G12183" s="94"/>
      <c r="H12183" s="94"/>
      <c r="I12183" s="94"/>
      <c r="J12183" s="94"/>
      <c r="K12183" s="94"/>
      <c r="L12183" s="94"/>
      <c r="M12183" s="94"/>
      <c r="N12183" s="94"/>
      <c r="O12183" s="9"/>
    </row>
    <row r="12184" spans="2:15">
      <c r="B12184" s="6"/>
      <c r="C12184" s="7" t="s">
        <v>22</v>
      </c>
      <c r="D12184" s="11" t="s">
        <v>23</v>
      </c>
      <c r="E12184" s="8" t="s">
        <v>3</v>
      </c>
      <c r="F12184" s="112" t="s">
        <v>11</v>
      </c>
      <c r="G12184" s="112"/>
      <c r="H12184" s="112"/>
      <c r="I12184" s="94"/>
      <c r="J12184" s="94"/>
      <c r="K12184" s="94"/>
      <c r="L12184" s="94"/>
      <c r="M12184" s="94"/>
      <c r="N12184" s="94"/>
      <c r="O12184" s="9"/>
    </row>
    <row r="12185" spans="2:15">
      <c r="B12185" s="6"/>
      <c r="C12185" s="7" t="s">
        <v>24</v>
      </c>
      <c r="D12185" s="11" t="s">
        <v>25</v>
      </c>
      <c r="E12185" s="8" t="s">
        <v>3</v>
      </c>
      <c r="F12185" s="112" t="s">
        <v>11</v>
      </c>
      <c r="G12185" s="112"/>
      <c r="H12185" s="112"/>
      <c r="I12185" s="94"/>
      <c r="J12185" s="94"/>
      <c r="K12185" s="94"/>
      <c r="L12185" s="94"/>
      <c r="M12185" s="94"/>
      <c r="N12185" s="94"/>
      <c r="O12185" s="9"/>
    </row>
    <row r="12186" spans="2:15">
      <c r="B12186" s="6"/>
      <c r="C12186" s="7"/>
      <c r="D12186" s="11"/>
      <c r="E12186" s="8"/>
      <c r="F12186" s="12"/>
      <c r="G12186" s="12"/>
      <c r="H12186" s="12"/>
      <c r="I12186" s="7"/>
      <c r="J12186" s="7"/>
      <c r="K12186" s="7"/>
      <c r="L12186" s="7"/>
      <c r="M12186" s="7"/>
      <c r="N12186" s="7"/>
      <c r="O12186" s="9"/>
    </row>
    <row r="12187" spans="2:15" ht="48" customHeight="1">
      <c r="B12187" s="6" t="s">
        <v>26</v>
      </c>
      <c r="C12187" s="7" t="s">
        <v>27</v>
      </c>
      <c r="D12187" s="7"/>
      <c r="E12187" s="8" t="s">
        <v>3</v>
      </c>
      <c r="F12187" s="89" t="s">
        <v>626</v>
      </c>
      <c r="G12187" s="89"/>
      <c r="H12187" s="89"/>
      <c r="I12187" s="89"/>
      <c r="J12187" s="89"/>
      <c r="K12187" s="89"/>
      <c r="L12187" s="89"/>
      <c r="M12187" s="89"/>
      <c r="N12187" s="89"/>
      <c r="O12187" s="9"/>
    </row>
    <row r="12188" spans="2:15">
      <c r="B12188" s="6"/>
      <c r="C12188" s="7"/>
      <c r="D12188" s="7"/>
      <c r="E12188" s="8"/>
      <c r="F12188" s="13"/>
      <c r="G12188" s="13"/>
      <c r="H12188" s="13"/>
      <c r="I12188" s="13"/>
      <c r="J12188" s="13"/>
      <c r="K12188" s="13"/>
      <c r="L12188" s="13"/>
      <c r="M12188" s="13"/>
      <c r="N12188" s="13"/>
      <c r="O12188" s="9"/>
    </row>
    <row r="12189" spans="2:15">
      <c r="B12189" s="6" t="s">
        <v>28</v>
      </c>
      <c r="C12189" s="7" t="s">
        <v>29</v>
      </c>
      <c r="D12189" s="7"/>
      <c r="E12189" s="8" t="s">
        <v>3</v>
      </c>
      <c r="F12189" s="113"/>
      <c r="G12189" s="113"/>
      <c r="H12189" s="113"/>
      <c r="I12189" s="113"/>
      <c r="J12189" s="113"/>
      <c r="K12189" s="113"/>
      <c r="L12189" s="113"/>
      <c r="M12189" s="113"/>
      <c r="N12189" s="113"/>
      <c r="O12189" s="9"/>
    </row>
    <row r="12190" spans="2:15">
      <c r="B12190" s="6"/>
      <c r="C12190" s="7" t="s">
        <v>9</v>
      </c>
      <c r="D12190" s="11" t="s">
        <v>30</v>
      </c>
      <c r="E12190" s="8" t="s">
        <v>31</v>
      </c>
      <c r="F12190" s="88" t="s">
        <v>264</v>
      </c>
      <c r="G12190" s="88"/>
      <c r="H12190" s="88"/>
      <c r="I12190" s="88"/>
      <c r="J12190" s="88"/>
      <c r="K12190" s="88"/>
      <c r="L12190" s="88"/>
      <c r="M12190" s="88"/>
      <c r="N12190" s="88"/>
      <c r="O12190" s="9"/>
    </row>
    <row r="12191" spans="2:15">
      <c r="B12191" s="6"/>
      <c r="C12191" s="7" t="s">
        <v>12</v>
      </c>
      <c r="D12191" s="11" t="s">
        <v>32</v>
      </c>
      <c r="E12191" s="8" t="s">
        <v>3</v>
      </c>
      <c r="F12191" s="7" t="s">
        <v>33</v>
      </c>
      <c r="G12191" s="7" t="s">
        <v>352</v>
      </c>
      <c r="H12191" s="7"/>
      <c r="I12191" s="7"/>
      <c r="J12191" s="7"/>
      <c r="K12191" s="7"/>
      <c r="L12191" s="7"/>
      <c r="M12191" s="7"/>
      <c r="N12191" s="7"/>
      <c r="O12191" s="9"/>
    </row>
    <row r="12192" spans="2:15">
      <c r="B12192" s="6"/>
      <c r="C12192" s="7"/>
      <c r="D12192" s="11"/>
      <c r="E12192" s="8"/>
      <c r="F12192" s="7" t="s">
        <v>34</v>
      </c>
      <c r="G12192" s="7" t="s">
        <v>353</v>
      </c>
      <c r="H12192" s="7"/>
      <c r="I12192" s="7"/>
      <c r="J12192" s="7"/>
      <c r="K12192" s="7"/>
      <c r="L12192" s="7"/>
      <c r="M12192" s="7"/>
      <c r="N12192" s="7"/>
      <c r="O12192" s="9"/>
    </row>
    <row r="12193" spans="2:15">
      <c r="B12193" s="6"/>
      <c r="C12193" s="7"/>
      <c r="D12193" s="11"/>
      <c r="E12193" s="8"/>
      <c r="F12193" s="7" t="s">
        <v>6</v>
      </c>
      <c r="G12193" s="7" t="s">
        <v>36</v>
      </c>
      <c r="H12193" s="7"/>
      <c r="I12193" s="7"/>
      <c r="J12193" s="7"/>
      <c r="K12193" s="7"/>
      <c r="L12193" s="7"/>
      <c r="M12193" s="7"/>
      <c r="N12193" s="7"/>
      <c r="O12193" s="9"/>
    </row>
    <row r="12194" spans="2:15">
      <c r="B12194" s="6"/>
      <c r="C12194" s="7" t="s">
        <v>14</v>
      </c>
      <c r="D12194" s="11" t="s">
        <v>37</v>
      </c>
      <c r="E12194" s="8" t="s">
        <v>3</v>
      </c>
      <c r="F12194" s="88"/>
      <c r="G12194" s="88"/>
      <c r="H12194" s="88"/>
      <c r="I12194" s="88"/>
      <c r="J12194" s="88"/>
      <c r="K12194" s="88"/>
      <c r="L12194" s="88"/>
      <c r="M12194" s="88"/>
      <c r="N12194" s="88"/>
      <c r="O12194" s="9"/>
    </row>
    <row r="12195" spans="2:15">
      <c r="B12195" s="6"/>
      <c r="C12195" s="7"/>
      <c r="D12195" s="11"/>
      <c r="E12195" s="8"/>
      <c r="F12195" s="13"/>
      <c r="G12195" s="13"/>
      <c r="H12195" s="13"/>
      <c r="I12195" s="13"/>
      <c r="J12195" s="13"/>
      <c r="K12195" s="13"/>
      <c r="L12195" s="13"/>
      <c r="M12195" s="13"/>
      <c r="N12195" s="13"/>
      <c r="O12195" s="9"/>
    </row>
    <row r="12196" spans="2:15">
      <c r="B12196" s="6" t="s">
        <v>38</v>
      </c>
      <c r="C12196" s="7" t="s">
        <v>39</v>
      </c>
      <c r="D12196" s="7"/>
      <c r="E12196" s="11" t="s">
        <v>3</v>
      </c>
      <c r="F12196" s="11"/>
      <c r="G12196" s="11"/>
      <c r="H12196" s="11"/>
      <c r="I12196" s="11"/>
      <c r="J12196" s="11"/>
      <c r="K12196" s="11"/>
      <c r="L12196" s="11"/>
      <c r="M12196" s="11"/>
      <c r="N12196" s="11"/>
      <c r="O12196" s="9"/>
    </row>
    <row r="12197" spans="2:15" ht="46.8">
      <c r="B12197" s="14"/>
      <c r="C12197" s="15" t="s">
        <v>40</v>
      </c>
      <c r="D12197" s="105" t="s">
        <v>41</v>
      </c>
      <c r="E12197" s="106"/>
      <c r="F12197" s="106"/>
      <c r="G12197" s="106"/>
      <c r="H12197" s="106"/>
      <c r="I12197" s="107"/>
      <c r="J12197" s="16" t="s">
        <v>42</v>
      </c>
      <c r="K12197" s="16" t="s">
        <v>43</v>
      </c>
      <c r="L12197" s="16" t="s">
        <v>44</v>
      </c>
      <c r="M12197" s="16" t="s">
        <v>45</v>
      </c>
      <c r="N12197" s="16" t="s">
        <v>46</v>
      </c>
      <c r="O12197" s="5"/>
    </row>
    <row r="12198" spans="2:15" ht="40.049999999999997" customHeight="1">
      <c r="B12198" s="6"/>
      <c r="C12198" s="53">
        <v>1</v>
      </c>
      <c r="D12198" s="114" t="s">
        <v>627</v>
      </c>
      <c r="E12198" s="115"/>
      <c r="F12198" s="116"/>
      <c r="G12198" s="116"/>
      <c r="H12198" s="116"/>
      <c r="I12198" s="117"/>
      <c r="J12198" s="75" t="s">
        <v>266</v>
      </c>
      <c r="K12198" s="78">
        <v>30</v>
      </c>
      <c r="L12198" s="79">
        <v>5</v>
      </c>
      <c r="M12198" s="80">
        <f>K12198*L12198</f>
        <v>150</v>
      </c>
      <c r="N12198" s="81">
        <f>M12198/1250</f>
        <v>0.12</v>
      </c>
      <c r="O12198" s="9"/>
    </row>
    <row r="12199" spans="2:15" ht="52.8" customHeight="1">
      <c r="B12199" s="6"/>
      <c r="C12199" s="53">
        <v>2</v>
      </c>
      <c r="D12199" s="114" t="s">
        <v>628</v>
      </c>
      <c r="E12199" s="115"/>
      <c r="F12199" s="116"/>
      <c r="G12199" s="116"/>
      <c r="H12199" s="116"/>
      <c r="I12199" s="117"/>
      <c r="J12199" s="75" t="s">
        <v>266</v>
      </c>
      <c r="K12199" s="78">
        <v>30</v>
      </c>
      <c r="L12199" s="79">
        <v>5</v>
      </c>
      <c r="M12199" s="82">
        <f t="shared" ref="M12199:M12209" si="161">K12199*L12199</f>
        <v>150</v>
      </c>
      <c r="N12199" s="81">
        <f t="shared" ref="N12199:N12209" si="162">M12199/1250</f>
        <v>0.12</v>
      </c>
      <c r="O12199" s="9"/>
    </row>
    <row r="12200" spans="2:15" ht="40.200000000000003" customHeight="1">
      <c r="B12200" s="6"/>
      <c r="C12200" s="53">
        <v>3</v>
      </c>
      <c r="D12200" s="114" t="s">
        <v>629</v>
      </c>
      <c r="E12200" s="115"/>
      <c r="F12200" s="116"/>
      <c r="G12200" s="116"/>
      <c r="H12200" s="116"/>
      <c r="I12200" s="117"/>
      <c r="J12200" s="75" t="s">
        <v>47</v>
      </c>
      <c r="K12200" s="78">
        <v>35</v>
      </c>
      <c r="L12200" s="79">
        <v>5</v>
      </c>
      <c r="M12200" s="82">
        <f t="shared" si="161"/>
        <v>175</v>
      </c>
      <c r="N12200" s="81">
        <f t="shared" si="162"/>
        <v>0.14000000000000001</v>
      </c>
      <c r="O12200" s="9"/>
    </row>
    <row r="12201" spans="2:15" ht="40.049999999999997" customHeight="1">
      <c r="B12201" s="6"/>
      <c r="C12201" s="53">
        <v>4</v>
      </c>
      <c r="D12201" s="114" t="s">
        <v>630</v>
      </c>
      <c r="E12201" s="115"/>
      <c r="F12201" s="116"/>
      <c r="G12201" s="116"/>
      <c r="H12201" s="116"/>
      <c r="I12201" s="117"/>
      <c r="J12201" s="75" t="s">
        <v>47</v>
      </c>
      <c r="K12201" s="78">
        <v>35</v>
      </c>
      <c r="L12201" s="79">
        <v>5</v>
      </c>
      <c r="M12201" s="82">
        <f t="shared" si="161"/>
        <v>175</v>
      </c>
      <c r="N12201" s="81">
        <f t="shared" si="162"/>
        <v>0.14000000000000001</v>
      </c>
      <c r="O12201" s="9"/>
    </row>
    <row r="12202" spans="2:15" ht="40.049999999999997" customHeight="1">
      <c r="B12202" s="6"/>
      <c r="C12202" s="53">
        <v>5</v>
      </c>
      <c r="D12202" s="171" t="s">
        <v>631</v>
      </c>
      <c r="E12202" s="172"/>
      <c r="F12202" s="172"/>
      <c r="G12202" s="172"/>
      <c r="H12202" s="172"/>
      <c r="I12202" s="173"/>
      <c r="J12202" s="75" t="s">
        <v>266</v>
      </c>
      <c r="K12202" s="78">
        <v>35</v>
      </c>
      <c r="L12202" s="79">
        <v>5</v>
      </c>
      <c r="M12202" s="82">
        <f t="shared" ref="M12202:M12206" si="163">K12202*L12202</f>
        <v>175</v>
      </c>
      <c r="N12202" s="81">
        <f t="shared" ref="N12202:N12206" si="164">M12202/1250</f>
        <v>0.14000000000000001</v>
      </c>
      <c r="O12202" s="9"/>
    </row>
    <row r="12203" spans="2:15" ht="40.049999999999997" customHeight="1">
      <c r="B12203" s="6"/>
      <c r="C12203" s="53">
        <v>6</v>
      </c>
      <c r="D12203" s="134" t="s">
        <v>632</v>
      </c>
      <c r="E12203" s="135"/>
      <c r="F12203" s="135"/>
      <c r="G12203" s="135"/>
      <c r="H12203" s="135"/>
      <c r="I12203" s="136"/>
      <c r="J12203" s="75" t="s">
        <v>47</v>
      </c>
      <c r="K12203" s="78">
        <v>35</v>
      </c>
      <c r="L12203" s="79">
        <v>5</v>
      </c>
      <c r="M12203" s="82">
        <f t="shared" si="163"/>
        <v>175</v>
      </c>
      <c r="N12203" s="81">
        <f t="shared" si="164"/>
        <v>0.14000000000000001</v>
      </c>
      <c r="O12203" s="9"/>
    </row>
    <row r="12204" spans="2:15" ht="40.049999999999997" customHeight="1">
      <c r="B12204" s="6"/>
      <c r="C12204" s="53">
        <v>7</v>
      </c>
      <c r="D12204" s="134" t="s">
        <v>633</v>
      </c>
      <c r="E12204" s="135"/>
      <c r="F12204" s="135"/>
      <c r="G12204" s="135"/>
      <c r="H12204" s="135"/>
      <c r="I12204" s="136"/>
      <c r="J12204" s="75" t="s">
        <v>47</v>
      </c>
      <c r="K12204" s="78">
        <v>35</v>
      </c>
      <c r="L12204" s="79">
        <v>5</v>
      </c>
      <c r="M12204" s="82">
        <f t="shared" si="163"/>
        <v>175</v>
      </c>
      <c r="N12204" s="81">
        <f t="shared" si="164"/>
        <v>0.14000000000000001</v>
      </c>
      <c r="O12204" s="9"/>
    </row>
    <row r="12205" spans="2:15" ht="40.049999999999997" customHeight="1">
      <c r="B12205" s="6"/>
      <c r="C12205" s="53">
        <v>8</v>
      </c>
      <c r="D12205" s="134" t="s">
        <v>634</v>
      </c>
      <c r="E12205" s="135"/>
      <c r="F12205" s="135"/>
      <c r="G12205" s="135"/>
      <c r="H12205" s="135"/>
      <c r="I12205" s="136"/>
      <c r="J12205" s="75" t="s">
        <v>266</v>
      </c>
      <c r="K12205" s="78">
        <v>35</v>
      </c>
      <c r="L12205" s="79">
        <v>5</v>
      </c>
      <c r="M12205" s="82">
        <f t="shared" si="163"/>
        <v>175</v>
      </c>
      <c r="N12205" s="81">
        <f t="shared" si="164"/>
        <v>0.14000000000000001</v>
      </c>
      <c r="O12205" s="9"/>
    </row>
    <row r="12206" spans="2:15" ht="40.049999999999997" customHeight="1">
      <c r="B12206" s="6"/>
      <c r="C12206" s="53">
        <v>9</v>
      </c>
      <c r="D12206" s="134" t="s">
        <v>635</v>
      </c>
      <c r="E12206" s="135"/>
      <c r="F12206" s="135"/>
      <c r="G12206" s="135"/>
      <c r="H12206" s="135"/>
      <c r="I12206" s="136"/>
      <c r="J12206" s="75" t="s">
        <v>47</v>
      </c>
      <c r="K12206" s="78">
        <v>15</v>
      </c>
      <c r="L12206" s="79">
        <v>5</v>
      </c>
      <c r="M12206" s="82">
        <f t="shared" si="163"/>
        <v>75</v>
      </c>
      <c r="N12206" s="81">
        <f t="shared" si="164"/>
        <v>0.06</v>
      </c>
      <c r="O12206" s="9"/>
    </row>
    <row r="12207" spans="2:15" ht="40.049999999999997" customHeight="1">
      <c r="B12207" s="6"/>
      <c r="C12207" s="53">
        <v>10</v>
      </c>
      <c r="D12207" s="161" t="s">
        <v>636</v>
      </c>
      <c r="E12207" s="162"/>
      <c r="F12207" s="163"/>
      <c r="G12207" s="163"/>
      <c r="H12207" s="163"/>
      <c r="I12207" s="164"/>
      <c r="J12207" s="75" t="s">
        <v>47</v>
      </c>
      <c r="K12207" s="78">
        <v>35</v>
      </c>
      <c r="L12207" s="79">
        <v>5</v>
      </c>
      <c r="M12207" s="82">
        <f t="shared" ref="M12207:M12208" si="165">K12207*L12207</f>
        <v>175</v>
      </c>
      <c r="N12207" s="81">
        <f t="shared" ref="N12207:N12208" si="166">M12207/1250</f>
        <v>0.14000000000000001</v>
      </c>
      <c r="O12207" s="9"/>
    </row>
    <row r="12208" spans="2:15" ht="56.4" customHeight="1">
      <c r="B12208" s="6"/>
      <c r="C12208" s="53">
        <v>11</v>
      </c>
      <c r="D12208" s="134" t="s">
        <v>637</v>
      </c>
      <c r="E12208" s="135"/>
      <c r="F12208" s="135"/>
      <c r="G12208" s="135"/>
      <c r="H12208" s="135"/>
      <c r="I12208" s="136"/>
      <c r="J12208" s="75" t="s">
        <v>266</v>
      </c>
      <c r="K12208" s="78">
        <v>30</v>
      </c>
      <c r="L12208" s="79">
        <v>5</v>
      </c>
      <c r="M12208" s="82">
        <f t="shared" si="165"/>
        <v>150</v>
      </c>
      <c r="N12208" s="81">
        <f t="shared" si="166"/>
        <v>0.12</v>
      </c>
      <c r="O12208" s="9"/>
    </row>
    <row r="12209" spans="2:15" ht="52.8" customHeight="1">
      <c r="B12209" s="6"/>
      <c r="C12209" s="53">
        <v>12</v>
      </c>
      <c r="D12209" s="161" t="s">
        <v>638</v>
      </c>
      <c r="E12209" s="162"/>
      <c r="F12209" s="163"/>
      <c r="G12209" s="163"/>
      <c r="H12209" s="163"/>
      <c r="I12209" s="164"/>
      <c r="J12209" s="75" t="s">
        <v>266</v>
      </c>
      <c r="K12209" s="78">
        <v>35</v>
      </c>
      <c r="L12209" s="79">
        <v>3</v>
      </c>
      <c r="M12209" s="82">
        <f t="shared" si="161"/>
        <v>105</v>
      </c>
      <c r="N12209" s="81">
        <f t="shared" si="162"/>
        <v>8.4000000000000005E-2</v>
      </c>
      <c r="O12209" s="9"/>
    </row>
    <row r="12210" spans="2:15">
      <c r="B12210" s="14"/>
      <c r="C12210" s="118" t="s">
        <v>48</v>
      </c>
      <c r="D12210" s="119"/>
      <c r="E12210" s="119"/>
      <c r="F12210" s="119"/>
      <c r="G12210" s="119"/>
      <c r="H12210" s="119"/>
      <c r="I12210" s="119"/>
      <c r="J12210" s="119"/>
      <c r="K12210" s="119"/>
      <c r="L12210" s="119"/>
      <c r="M12210" s="25">
        <f>SUM(M12198:M12209)</f>
        <v>1855</v>
      </c>
      <c r="N12210" s="26">
        <f>SUM(N12198:N12209)</f>
        <v>1.4840000000000004</v>
      </c>
      <c r="O12210" s="5"/>
    </row>
    <row r="12211" spans="2:15">
      <c r="B12211" s="14"/>
      <c r="C12211" s="118" t="s">
        <v>49</v>
      </c>
      <c r="D12211" s="119"/>
      <c r="E12211" s="119"/>
      <c r="F12211" s="119"/>
      <c r="G12211" s="119"/>
      <c r="H12211" s="119"/>
      <c r="I12211" s="119"/>
      <c r="J12211" s="119"/>
      <c r="K12211" s="119"/>
      <c r="L12211" s="119"/>
      <c r="M12211" s="119"/>
      <c r="N12211" s="27" t="str">
        <f>ROUND(N12210,0)&amp;" Orang"</f>
        <v>1 Orang</v>
      </c>
      <c r="O12211" s="5"/>
    </row>
    <row r="12212" spans="2:15">
      <c r="B12212" s="14"/>
      <c r="C12212" s="4"/>
      <c r="D12212" s="4"/>
      <c r="E12212" s="4"/>
      <c r="F12212" s="4"/>
      <c r="G12212" s="4"/>
      <c r="H12212" s="4"/>
      <c r="I12212" s="4"/>
      <c r="J12212" s="4"/>
      <c r="K12212" s="4"/>
      <c r="L12212" s="4"/>
      <c r="M12212" s="4"/>
      <c r="N12212" s="4"/>
      <c r="O12212" s="5"/>
    </row>
    <row r="12213" spans="2:15">
      <c r="B12213" s="6" t="s">
        <v>50</v>
      </c>
      <c r="C12213" s="7" t="s">
        <v>51</v>
      </c>
      <c r="D12213" s="7"/>
      <c r="E12213" s="8" t="s">
        <v>3</v>
      </c>
      <c r="F12213" s="88"/>
      <c r="G12213" s="88"/>
      <c r="H12213" s="88"/>
      <c r="I12213" s="88"/>
      <c r="J12213" s="88"/>
      <c r="K12213" s="88"/>
      <c r="L12213" s="88"/>
      <c r="M12213" s="88"/>
      <c r="N12213" s="88"/>
      <c r="O12213" s="9"/>
    </row>
    <row r="12214" spans="2:15">
      <c r="B12214" s="6"/>
      <c r="C12214" s="28">
        <v>1</v>
      </c>
      <c r="D12214" s="88" t="s">
        <v>363</v>
      </c>
      <c r="E12214" s="110"/>
      <c r="F12214" s="110"/>
      <c r="G12214" s="110"/>
      <c r="H12214" s="110"/>
      <c r="I12214" s="110"/>
      <c r="J12214" s="110"/>
      <c r="K12214" s="110"/>
      <c r="L12214" s="110"/>
      <c r="M12214" s="110"/>
      <c r="N12214" s="110"/>
      <c r="O12214" s="9"/>
    </row>
    <row r="12215" spans="2:15">
      <c r="B12215" s="6"/>
      <c r="C12215" s="28">
        <v>2</v>
      </c>
      <c r="D12215" s="88" t="s">
        <v>364</v>
      </c>
      <c r="E12215" s="111"/>
      <c r="F12215" s="111"/>
      <c r="G12215" s="111"/>
      <c r="H12215" s="111"/>
      <c r="I12215" s="111"/>
      <c r="J12215" s="111"/>
      <c r="K12215" s="111"/>
      <c r="L12215" s="111"/>
      <c r="M12215" s="111"/>
      <c r="N12215" s="111"/>
      <c r="O12215" s="9"/>
    </row>
    <row r="12216" spans="2:15">
      <c r="B12216" s="6"/>
      <c r="C12216" s="28">
        <v>3</v>
      </c>
      <c r="D12216" s="88" t="s">
        <v>365</v>
      </c>
      <c r="E12216" s="111"/>
      <c r="F12216" s="111"/>
      <c r="G12216" s="111"/>
      <c r="H12216" s="111"/>
      <c r="I12216" s="111"/>
      <c r="J12216" s="111"/>
      <c r="K12216" s="111"/>
      <c r="L12216" s="111"/>
      <c r="M12216" s="111"/>
      <c r="N12216" s="111"/>
      <c r="O12216" s="9"/>
    </row>
    <row r="12217" spans="2:15">
      <c r="B12217" s="6"/>
      <c r="C12217" s="28">
        <v>4</v>
      </c>
      <c r="D12217" s="88" t="s">
        <v>366</v>
      </c>
      <c r="E12217" s="111"/>
      <c r="F12217" s="111"/>
      <c r="G12217" s="111"/>
      <c r="H12217" s="111"/>
      <c r="I12217" s="111"/>
      <c r="J12217" s="111"/>
      <c r="K12217" s="111"/>
      <c r="L12217" s="111"/>
      <c r="M12217" s="111"/>
      <c r="N12217" s="111"/>
      <c r="O12217" s="9"/>
    </row>
    <row r="12218" spans="2:15">
      <c r="B12218" s="6"/>
      <c r="C12218" s="28">
        <v>5</v>
      </c>
      <c r="D12218" s="88" t="s">
        <v>367</v>
      </c>
      <c r="E12218" s="111"/>
      <c r="F12218" s="111"/>
      <c r="G12218" s="111"/>
      <c r="H12218" s="111"/>
      <c r="I12218" s="111"/>
      <c r="J12218" s="111"/>
      <c r="K12218" s="111"/>
      <c r="L12218" s="111"/>
      <c r="M12218" s="111"/>
      <c r="N12218" s="111"/>
      <c r="O12218" s="9"/>
    </row>
    <row r="12219" spans="2:15">
      <c r="B12219" s="6"/>
      <c r="C12219" s="28">
        <v>6</v>
      </c>
      <c r="D12219" s="88" t="s">
        <v>368</v>
      </c>
      <c r="E12219" s="111"/>
      <c r="F12219" s="111"/>
      <c r="G12219" s="111"/>
      <c r="H12219" s="111"/>
      <c r="I12219" s="111"/>
      <c r="J12219" s="111"/>
      <c r="K12219" s="111"/>
      <c r="L12219" s="111"/>
      <c r="M12219" s="111"/>
      <c r="N12219" s="111"/>
      <c r="O12219" s="9"/>
    </row>
    <row r="12220" spans="2:15">
      <c r="B12220" s="6"/>
      <c r="C12220" s="28">
        <v>7</v>
      </c>
      <c r="D12220" s="88" t="s">
        <v>369</v>
      </c>
      <c r="E12220" s="111"/>
      <c r="F12220" s="111"/>
      <c r="G12220" s="111"/>
      <c r="H12220" s="111"/>
      <c r="I12220" s="111"/>
      <c r="J12220" s="111"/>
      <c r="K12220" s="111"/>
      <c r="L12220" s="111"/>
      <c r="M12220" s="111"/>
      <c r="N12220" s="111"/>
      <c r="O12220" s="9"/>
    </row>
    <row r="12221" spans="2:15">
      <c r="B12221" s="14"/>
      <c r="C12221" s="4"/>
      <c r="D12221" s="11"/>
      <c r="E12221" s="11"/>
      <c r="F12221" s="11"/>
      <c r="G12221" s="11"/>
      <c r="H12221" s="11"/>
      <c r="I12221" s="11"/>
      <c r="J12221" s="11"/>
      <c r="K12221" s="11"/>
      <c r="L12221" s="11"/>
      <c r="M12221" s="11"/>
      <c r="N12221" s="11"/>
      <c r="O12221" s="5"/>
    </row>
    <row r="12222" spans="2:15">
      <c r="B12222" s="6" t="s">
        <v>58</v>
      </c>
      <c r="C12222" s="7" t="s">
        <v>59</v>
      </c>
      <c r="D12222" s="7"/>
      <c r="E12222" s="11" t="s">
        <v>3</v>
      </c>
      <c r="F12222" s="11"/>
      <c r="G12222" s="11"/>
      <c r="H12222" s="11"/>
      <c r="I12222" s="11"/>
      <c r="J12222" s="11"/>
      <c r="K12222" s="11"/>
      <c r="L12222" s="11"/>
      <c r="M12222" s="11"/>
      <c r="N12222" s="11"/>
      <c r="O12222" s="9"/>
    </row>
    <row r="12223" spans="2:15">
      <c r="B12223" s="14"/>
      <c r="C12223" s="15" t="s">
        <v>40</v>
      </c>
      <c r="D12223" s="105" t="s">
        <v>59</v>
      </c>
      <c r="E12223" s="106"/>
      <c r="F12223" s="106"/>
      <c r="G12223" s="106"/>
      <c r="H12223" s="106"/>
      <c r="I12223" s="107"/>
      <c r="J12223" s="105" t="s">
        <v>60</v>
      </c>
      <c r="K12223" s="108"/>
      <c r="L12223" s="108"/>
      <c r="M12223" s="108"/>
      <c r="N12223" s="109"/>
      <c r="O12223" s="5"/>
    </row>
    <row r="12224" spans="2:15">
      <c r="B12224" s="3"/>
      <c r="C12224" s="29">
        <v>1</v>
      </c>
      <c r="D12224" s="98" t="s">
        <v>61</v>
      </c>
      <c r="E12224" s="99"/>
      <c r="F12224" s="99"/>
      <c r="G12224" s="99"/>
      <c r="H12224" s="99"/>
      <c r="I12224" s="100"/>
      <c r="J12224" s="98" t="s">
        <v>62</v>
      </c>
      <c r="K12224" s="99"/>
      <c r="L12224" s="99"/>
      <c r="M12224" s="99"/>
      <c r="N12224" s="100"/>
      <c r="O12224" s="5"/>
    </row>
    <row r="12225" spans="2:15">
      <c r="B12225" s="3"/>
      <c r="C12225" s="29">
        <v>2</v>
      </c>
      <c r="D12225" s="98" t="s">
        <v>63</v>
      </c>
      <c r="E12225" s="99"/>
      <c r="F12225" s="99"/>
      <c r="G12225" s="99"/>
      <c r="H12225" s="99"/>
      <c r="I12225" s="100"/>
      <c r="J12225" s="98" t="s">
        <v>64</v>
      </c>
      <c r="K12225" s="99"/>
      <c r="L12225" s="99"/>
      <c r="M12225" s="99"/>
      <c r="N12225" s="100"/>
      <c r="O12225" s="5"/>
    </row>
    <row r="12226" spans="2:15">
      <c r="B12226" s="3"/>
      <c r="C12226" s="29">
        <v>3</v>
      </c>
      <c r="D12226" s="98" t="s">
        <v>65</v>
      </c>
      <c r="E12226" s="99"/>
      <c r="F12226" s="99"/>
      <c r="G12226" s="99"/>
      <c r="H12226" s="99"/>
      <c r="I12226" s="100"/>
      <c r="J12226" s="98" t="s">
        <v>66</v>
      </c>
      <c r="K12226" s="99"/>
      <c r="L12226" s="99"/>
      <c r="M12226" s="99"/>
      <c r="N12226" s="100"/>
      <c r="O12226" s="5"/>
    </row>
    <row r="12227" spans="2:15">
      <c r="B12227" s="3"/>
      <c r="C12227" s="29">
        <v>4</v>
      </c>
      <c r="D12227" s="98" t="s">
        <v>67</v>
      </c>
      <c r="E12227" s="99"/>
      <c r="F12227" s="99"/>
      <c r="G12227" s="99"/>
      <c r="H12227" s="99"/>
      <c r="I12227" s="100"/>
      <c r="J12227" s="98" t="s">
        <v>68</v>
      </c>
      <c r="K12227" s="99"/>
      <c r="L12227" s="99"/>
      <c r="M12227" s="99"/>
      <c r="N12227" s="100"/>
      <c r="O12227" s="5"/>
    </row>
    <row r="12228" spans="2:15">
      <c r="B12228" s="3"/>
      <c r="C12228" s="29">
        <v>5</v>
      </c>
      <c r="D12228" s="98" t="s">
        <v>69</v>
      </c>
      <c r="E12228" s="99"/>
      <c r="F12228" s="99"/>
      <c r="G12228" s="99"/>
      <c r="H12228" s="99"/>
      <c r="I12228" s="100"/>
      <c r="J12228" s="98" t="s">
        <v>70</v>
      </c>
      <c r="K12228" s="99"/>
      <c r="L12228" s="99"/>
      <c r="M12228" s="99"/>
      <c r="N12228" s="100"/>
      <c r="O12228" s="5"/>
    </row>
    <row r="12229" spans="2:15">
      <c r="B12229" s="3"/>
      <c r="C12229" s="4"/>
      <c r="D12229" s="4"/>
      <c r="E12229" s="4"/>
      <c r="F12229" s="30"/>
      <c r="G12229" s="30"/>
      <c r="H12229" s="30"/>
      <c r="I12229" s="30"/>
      <c r="J12229" s="30"/>
      <c r="K12229" s="30"/>
      <c r="L12229" s="30"/>
      <c r="M12229" s="30"/>
      <c r="N12229" s="30"/>
      <c r="O12229" s="5"/>
    </row>
    <row r="12230" spans="2:15">
      <c r="B12230" s="6" t="s">
        <v>71</v>
      </c>
      <c r="C12230" s="7" t="s">
        <v>72</v>
      </c>
      <c r="D12230" s="11"/>
      <c r="E12230" s="11" t="s">
        <v>3</v>
      </c>
      <c r="F12230" s="11"/>
      <c r="G12230" s="11"/>
      <c r="H12230" s="11"/>
      <c r="I12230" s="11"/>
      <c r="J12230" s="11"/>
      <c r="K12230" s="11"/>
      <c r="L12230" s="11"/>
      <c r="M12230" s="11"/>
      <c r="N12230" s="11"/>
      <c r="O12230" s="9"/>
    </row>
    <row r="12231" spans="2:15">
      <c r="B12231" s="14"/>
      <c r="C12231" s="15" t="s">
        <v>40</v>
      </c>
      <c r="D12231" s="105" t="s">
        <v>72</v>
      </c>
      <c r="E12231" s="106"/>
      <c r="F12231" s="106"/>
      <c r="G12231" s="106"/>
      <c r="H12231" s="106"/>
      <c r="I12231" s="107"/>
      <c r="J12231" s="105" t="s">
        <v>60</v>
      </c>
      <c r="K12231" s="108"/>
      <c r="L12231" s="108"/>
      <c r="M12231" s="108"/>
      <c r="N12231" s="109"/>
      <c r="O12231" s="5"/>
    </row>
    <row r="12232" spans="2:15">
      <c r="B12232" s="3"/>
      <c r="C12232" s="29">
        <v>1</v>
      </c>
      <c r="D12232" s="98" t="s">
        <v>61</v>
      </c>
      <c r="E12232" s="99"/>
      <c r="F12232" s="99"/>
      <c r="G12232" s="99"/>
      <c r="H12232" s="99"/>
      <c r="I12232" s="100"/>
      <c r="J12232" s="98" t="s">
        <v>62</v>
      </c>
      <c r="K12232" s="99"/>
      <c r="L12232" s="99"/>
      <c r="M12232" s="99"/>
      <c r="N12232" s="100"/>
      <c r="O12232" s="5"/>
    </row>
    <row r="12233" spans="2:15">
      <c r="B12233" s="3"/>
      <c r="C12233" s="29">
        <v>2</v>
      </c>
      <c r="D12233" s="98" t="s">
        <v>65</v>
      </c>
      <c r="E12233" s="99"/>
      <c r="F12233" s="99"/>
      <c r="G12233" s="99"/>
      <c r="H12233" s="99"/>
      <c r="I12233" s="100"/>
      <c r="J12233" s="98" t="s">
        <v>66</v>
      </c>
      <c r="K12233" s="99"/>
      <c r="L12233" s="99"/>
      <c r="M12233" s="99"/>
      <c r="N12233" s="100"/>
      <c r="O12233" s="5"/>
    </row>
    <row r="12234" spans="2:15">
      <c r="B12234" s="3"/>
      <c r="C12234" s="29">
        <v>3</v>
      </c>
      <c r="D12234" s="98" t="s">
        <v>73</v>
      </c>
      <c r="E12234" s="99"/>
      <c r="F12234" s="99"/>
      <c r="G12234" s="99"/>
      <c r="H12234" s="99"/>
      <c r="I12234" s="100"/>
      <c r="J12234" s="98" t="s">
        <v>66</v>
      </c>
      <c r="K12234" s="99"/>
      <c r="L12234" s="99"/>
      <c r="M12234" s="99"/>
      <c r="N12234" s="100"/>
      <c r="O12234" s="5"/>
    </row>
    <row r="12235" spans="2:15">
      <c r="B12235" s="3"/>
      <c r="C12235" s="29">
        <v>4</v>
      </c>
      <c r="D12235" s="98" t="s">
        <v>74</v>
      </c>
      <c r="E12235" s="99"/>
      <c r="F12235" s="99"/>
      <c r="G12235" s="99"/>
      <c r="H12235" s="99"/>
      <c r="I12235" s="100"/>
      <c r="J12235" s="98" t="s">
        <v>75</v>
      </c>
      <c r="K12235" s="99"/>
      <c r="L12235" s="99"/>
      <c r="M12235" s="99"/>
      <c r="N12235" s="100"/>
      <c r="O12235" s="5"/>
    </row>
    <row r="12236" spans="2:15">
      <c r="B12236" s="3"/>
      <c r="C12236" s="29">
        <v>5</v>
      </c>
      <c r="D12236" s="98" t="s">
        <v>76</v>
      </c>
      <c r="E12236" s="99"/>
      <c r="F12236" s="99"/>
      <c r="G12236" s="99"/>
      <c r="H12236" s="99"/>
      <c r="I12236" s="100"/>
      <c r="J12236" s="98" t="s">
        <v>77</v>
      </c>
      <c r="K12236" s="99"/>
      <c r="L12236" s="99"/>
      <c r="M12236" s="99"/>
      <c r="N12236" s="100"/>
      <c r="O12236" s="5"/>
    </row>
    <row r="12237" spans="2:15">
      <c r="B12237" s="3"/>
      <c r="C12237" s="4"/>
      <c r="D12237" s="4"/>
      <c r="E12237" s="4"/>
      <c r="F12237" s="4"/>
      <c r="G12237" s="4"/>
      <c r="H12237" s="4"/>
      <c r="I12237" s="4"/>
      <c r="J12237" s="4"/>
      <c r="K12237" s="4"/>
      <c r="L12237" s="4"/>
      <c r="M12237" s="4"/>
      <c r="N12237" s="4"/>
      <c r="O12237" s="5"/>
    </row>
    <row r="12238" spans="2:15">
      <c r="B12238" s="6" t="s">
        <v>78</v>
      </c>
      <c r="C12238" s="7" t="s">
        <v>79</v>
      </c>
      <c r="D12238" s="7"/>
      <c r="E12238" s="8" t="s">
        <v>3</v>
      </c>
      <c r="F12238" s="11"/>
      <c r="G12238" s="11"/>
      <c r="H12238" s="11"/>
      <c r="I12238" s="11"/>
      <c r="J12238" s="11"/>
      <c r="K12238" s="11"/>
      <c r="L12238" s="11"/>
      <c r="M12238" s="11"/>
      <c r="N12238" s="11"/>
      <c r="O12238" s="9"/>
    </row>
    <row r="12239" spans="2:15">
      <c r="B12239" s="14"/>
      <c r="C12239" s="31" t="s">
        <v>40</v>
      </c>
      <c r="D12239" s="102" t="s">
        <v>80</v>
      </c>
      <c r="E12239" s="103"/>
      <c r="F12239" s="103"/>
      <c r="G12239" s="103"/>
      <c r="H12239" s="103"/>
      <c r="I12239" s="103"/>
      <c r="J12239" s="103"/>
      <c r="K12239" s="103"/>
      <c r="L12239" s="103"/>
      <c r="M12239" s="103"/>
      <c r="N12239" s="104"/>
      <c r="O12239" s="5"/>
    </row>
    <row r="12240" spans="2:15">
      <c r="B12240" s="6"/>
      <c r="C12240" s="29">
        <v>1</v>
      </c>
      <c r="D12240" s="98" t="s">
        <v>81</v>
      </c>
      <c r="E12240" s="99"/>
      <c r="F12240" s="99"/>
      <c r="G12240" s="99"/>
      <c r="H12240" s="99"/>
      <c r="I12240" s="99"/>
      <c r="J12240" s="99"/>
      <c r="K12240" s="99"/>
      <c r="L12240" s="99"/>
      <c r="M12240" s="99"/>
      <c r="N12240" s="100"/>
      <c r="O12240" s="9"/>
    </row>
    <row r="12241" spans="2:15">
      <c r="B12241" s="6"/>
      <c r="C12241" s="29">
        <v>2</v>
      </c>
      <c r="D12241" s="98" t="s">
        <v>82</v>
      </c>
      <c r="E12241" s="99"/>
      <c r="F12241" s="99"/>
      <c r="G12241" s="99"/>
      <c r="H12241" s="99"/>
      <c r="I12241" s="99"/>
      <c r="J12241" s="99"/>
      <c r="K12241" s="99"/>
      <c r="L12241" s="99"/>
      <c r="M12241" s="99"/>
      <c r="N12241" s="100"/>
      <c r="O12241" s="9"/>
    </row>
    <row r="12242" spans="2:15">
      <c r="B12242" s="32"/>
      <c r="C12242" s="29">
        <v>3</v>
      </c>
      <c r="D12242" s="98" t="s">
        <v>83</v>
      </c>
      <c r="E12242" s="99"/>
      <c r="F12242" s="99"/>
      <c r="G12242" s="99"/>
      <c r="H12242" s="99"/>
      <c r="I12242" s="99"/>
      <c r="J12242" s="99"/>
      <c r="K12242" s="99"/>
      <c r="L12242" s="99"/>
      <c r="M12242" s="99"/>
      <c r="N12242" s="100"/>
      <c r="O12242" s="33"/>
    </row>
    <row r="12243" spans="2:15">
      <c r="B12243" s="32"/>
      <c r="C12243" s="29">
        <v>4</v>
      </c>
      <c r="D12243" s="98" t="s">
        <v>84</v>
      </c>
      <c r="E12243" s="99"/>
      <c r="F12243" s="99"/>
      <c r="G12243" s="99"/>
      <c r="H12243" s="99"/>
      <c r="I12243" s="99"/>
      <c r="J12243" s="99"/>
      <c r="K12243" s="99"/>
      <c r="L12243" s="99"/>
      <c r="M12243" s="99"/>
      <c r="N12243" s="100"/>
      <c r="O12243" s="33"/>
    </row>
    <row r="12244" spans="2:15">
      <c r="B12244" s="32"/>
      <c r="C12244" s="29">
        <v>5</v>
      </c>
      <c r="D12244" s="98" t="s">
        <v>85</v>
      </c>
      <c r="E12244" s="99"/>
      <c r="F12244" s="99"/>
      <c r="G12244" s="99"/>
      <c r="H12244" s="99"/>
      <c r="I12244" s="99"/>
      <c r="J12244" s="99"/>
      <c r="K12244" s="99"/>
      <c r="L12244" s="99"/>
      <c r="M12244" s="99"/>
      <c r="N12244" s="100"/>
      <c r="O12244" s="9"/>
    </row>
    <row r="12245" spans="2:15">
      <c r="B12245" s="3"/>
      <c r="C12245" s="4"/>
      <c r="D12245" s="4"/>
      <c r="E12245" s="34"/>
      <c r="F12245" s="101"/>
      <c r="G12245" s="101"/>
      <c r="H12245" s="101"/>
      <c r="I12245" s="101"/>
      <c r="J12245" s="101"/>
      <c r="K12245" s="101"/>
      <c r="L12245" s="101"/>
      <c r="M12245" s="101"/>
      <c r="N12245" s="101"/>
      <c r="O12245" s="5"/>
    </row>
    <row r="12246" spans="2:15">
      <c r="B12246" s="6" t="s">
        <v>86</v>
      </c>
      <c r="C12246" s="7" t="s">
        <v>87</v>
      </c>
      <c r="D12246" s="7"/>
      <c r="E12246" s="8" t="s">
        <v>3</v>
      </c>
      <c r="F12246" s="11"/>
      <c r="G12246" s="11"/>
      <c r="H12246" s="11"/>
      <c r="I12246" s="11"/>
      <c r="J12246" s="11"/>
      <c r="K12246" s="11"/>
      <c r="L12246" s="11"/>
      <c r="M12246" s="11"/>
      <c r="N12246" s="11"/>
      <c r="O12246" s="9"/>
    </row>
    <row r="12247" spans="2:15">
      <c r="B12247" s="14"/>
      <c r="C12247" s="31" t="s">
        <v>40</v>
      </c>
      <c r="D12247" s="102" t="s">
        <v>80</v>
      </c>
      <c r="E12247" s="103"/>
      <c r="F12247" s="103"/>
      <c r="G12247" s="103"/>
      <c r="H12247" s="103"/>
      <c r="I12247" s="103"/>
      <c r="J12247" s="103"/>
      <c r="K12247" s="103"/>
      <c r="L12247" s="103"/>
      <c r="M12247" s="103"/>
      <c r="N12247" s="104"/>
      <c r="O12247" s="5"/>
    </row>
    <row r="12248" spans="2:15">
      <c r="B12248" s="6"/>
      <c r="C12248" s="29">
        <v>1</v>
      </c>
      <c r="D12248" s="98" t="s">
        <v>88</v>
      </c>
      <c r="E12248" s="99"/>
      <c r="F12248" s="99"/>
      <c r="G12248" s="99"/>
      <c r="H12248" s="99"/>
      <c r="I12248" s="99"/>
      <c r="J12248" s="99"/>
      <c r="K12248" s="99"/>
      <c r="L12248" s="99"/>
      <c r="M12248" s="99"/>
      <c r="N12248" s="100"/>
      <c r="O12248" s="9"/>
    </row>
    <row r="12249" spans="2:15">
      <c r="B12249" s="6"/>
      <c r="C12249" s="29">
        <v>2</v>
      </c>
      <c r="D12249" s="98" t="s">
        <v>89</v>
      </c>
      <c r="E12249" s="99"/>
      <c r="F12249" s="99"/>
      <c r="G12249" s="99"/>
      <c r="H12249" s="99"/>
      <c r="I12249" s="99"/>
      <c r="J12249" s="99"/>
      <c r="K12249" s="99"/>
      <c r="L12249" s="99"/>
      <c r="M12249" s="99"/>
      <c r="N12249" s="100"/>
      <c r="O12249" s="9"/>
    </row>
    <row r="12250" spans="2:15">
      <c r="B12250" s="32"/>
      <c r="C12250" s="29">
        <v>3</v>
      </c>
      <c r="D12250" s="98" t="s">
        <v>90</v>
      </c>
      <c r="E12250" s="99"/>
      <c r="F12250" s="99"/>
      <c r="G12250" s="99"/>
      <c r="H12250" s="99"/>
      <c r="I12250" s="99"/>
      <c r="J12250" s="99"/>
      <c r="K12250" s="99"/>
      <c r="L12250" s="99"/>
      <c r="M12250" s="99"/>
      <c r="N12250" s="100"/>
      <c r="O12250" s="33"/>
    </row>
    <row r="12251" spans="2:15">
      <c r="B12251" s="32"/>
      <c r="C12251" s="29">
        <v>4</v>
      </c>
      <c r="D12251" s="98" t="s">
        <v>91</v>
      </c>
      <c r="E12251" s="99"/>
      <c r="F12251" s="99"/>
      <c r="G12251" s="99"/>
      <c r="H12251" s="99"/>
      <c r="I12251" s="99"/>
      <c r="J12251" s="99"/>
      <c r="K12251" s="99"/>
      <c r="L12251" s="99"/>
      <c r="M12251" s="99"/>
      <c r="N12251" s="100"/>
      <c r="O12251" s="33"/>
    </row>
    <row r="12252" spans="2:15">
      <c r="B12252" s="32"/>
      <c r="C12252" s="29">
        <v>5</v>
      </c>
      <c r="D12252" s="98" t="s">
        <v>92</v>
      </c>
      <c r="E12252" s="99"/>
      <c r="F12252" s="99"/>
      <c r="G12252" s="99"/>
      <c r="H12252" s="99"/>
      <c r="I12252" s="99"/>
      <c r="J12252" s="99"/>
      <c r="K12252" s="99"/>
      <c r="L12252" s="99"/>
      <c r="M12252" s="99"/>
      <c r="N12252" s="100"/>
      <c r="O12252" s="9"/>
    </row>
    <row r="12253" spans="2:15">
      <c r="B12253" s="32"/>
      <c r="C12253" s="28"/>
      <c r="D12253" s="13"/>
      <c r="E12253" s="35"/>
      <c r="F12253" s="35"/>
      <c r="G12253" s="35"/>
      <c r="H12253" s="35"/>
      <c r="I12253" s="35"/>
      <c r="J12253" s="35"/>
      <c r="K12253" s="35"/>
      <c r="L12253" s="35"/>
      <c r="M12253" s="35"/>
      <c r="N12253" s="35"/>
      <c r="O12253" s="9"/>
    </row>
    <row r="12254" spans="2:15">
      <c r="B12254" s="6" t="s">
        <v>93</v>
      </c>
      <c r="C12254" s="7" t="s">
        <v>94</v>
      </c>
      <c r="D12254" s="7"/>
      <c r="E12254" s="8" t="s">
        <v>3</v>
      </c>
      <c r="F12254" s="11"/>
      <c r="G12254" s="11"/>
      <c r="H12254" s="11"/>
      <c r="I12254" s="11"/>
      <c r="J12254" s="11"/>
      <c r="K12254" s="11"/>
      <c r="L12254" s="11"/>
      <c r="M12254" s="11"/>
      <c r="N12254" s="11"/>
      <c r="O12254" s="9"/>
    </row>
    <row r="12255" spans="2:15">
      <c r="B12255" s="14"/>
      <c r="C12255" s="31" t="s">
        <v>40</v>
      </c>
      <c r="D12255" s="95" t="s">
        <v>95</v>
      </c>
      <c r="E12255" s="96"/>
      <c r="F12255" s="96"/>
      <c r="G12255" s="96"/>
      <c r="H12255" s="97"/>
      <c r="I12255" s="95" t="s">
        <v>96</v>
      </c>
      <c r="J12255" s="96"/>
      <c r="K12255" s="97"/>
      <c r="L12255" s="95" t="s">
        <v>97</v>
      </c>
      <c r="M12255" s="96"/>
      <c r="N12255" s="97"/>
      <c r="O12255" s="5"/>
    </row>
    <row r="12256" spans="2:15">
      <c r="B12256" s="14"/>
      <c r="C12256" s="29">
        <v>1</v>
      </c>
      <c r="D12256" s="91" t="s">
        <v>16</v>
      </c>
      <c r="E12256" s="92"/>
      <c r="F12256" s="92"/>
      <c r="G12256" s="92"/>
      <c r="H12256" s="93"/>
      <c r="I12256" s="91" t="s">
        <v>99</v>
      </c>
      <c r="J12256" s="92"/>
      <c r="K12256" s="93"/>
      <c r="L12256" s="91" t="s">
        <v>100</v>
      </c>
      <c r="M12256" s="92"/>
      <c r="N12256" s="93"/>
      <c r="O12256" s="5"/>
    </row>
    <row r="12257" spans="2:15">
      <c r="B12257" s="14"/>
      <c r="C12257" s="54">
        <v>2</v>
      </c>
      <c r="D12257" s="98" t="s">
        <v>441</v>
      </c>
      <c r="E12257" s="125"/>
      <c r="F12257" s="125"/>
      <c r="G12257" s="125"/>
      <c r="H12257" s="126"/>
      <c r="I12257" s="91" t="s">
        <v>99</v>
      </c>
      <c r="J12257" s="92"/>
      <c r="K12257" s="93"/>
      <c r="L12257" s="91" t="s">
        <v>100</v>
      </c>
      <c r="M12257" s="92"/>
      <c r="N12257" s="93"/>
      <c r="O12257" s="5"/>
    </row>
    <row r="12258" spans="2:15">
      <c r="B12258" s="3"/>
      <c r="C12258" s="4"/>
      <c r="D12258" s="4"/>
      <c r="E12258" s="4"/>
      <c r="F12258" s="4"/>
      <c r="G12258" s="4"/>
      <c r="H12258" s="4"/>
      <c r="I12258" s="4"/>
      <c r="J12258" s="4"/>
      <c r="K12258" s="4"/>
      <c r="L12258" s="4"/>
      <c r="M12258" s="4"/>
      <c r="N12258" s="4"/>
      <c r="O12258" s="5"/>
    </row>
    <row r="12259" spans="2:15">
      <c r="B12259" s="6" t="s">
        <v>102</v>
      </c>
      <c r="C12259" s="7" t="s">
        <v>103</v>
      </c>
      <c r="D12259" s="7"/>
      <c r="E12259" s="7" t="s">
        <v>3</v>
      </c>
      <c r="F12259" s="7"/>
      <c r="G12259" s="7"/>
      <c r="H12259" s="7"/>
      <c r="I12259" s="11"/>
      <c r="J12259" s="11"/>
      <c r="K12259" s="11"/>
      <c r="L12259" s="11"/>
      <c r="M12259" s="11"/>
      <c r="N12259" s="11"/>
      <c r="O12259" s="9"/>
    </row>
    <row r="12260" spans="2:15">
      <c r="B12260" s="14"/>
      <c r="C12260" s="31" t="s">
        <v>40</v>
      </c>
      <c r="D12260" s="95" t="s">
        <v>104</v>
      </c>
      <c r="E12260" s="96"/>
      <c r="F12260" s="96"/>
      <c r="G12260" s="96"/>
      <c r="H12260" s="96"/>
      <c r="I12260" s="96"/>
      <c r="J12260" s="97"/>
      <c r="K12260" s="95" t="s">
        <v>105</v>
      </c>
      <c r="L12260" s="96"/>
      <c r="M12260" s="96"/>
      <c r="N12260" s="97"/>
      <c r="O12260" s="5"/>
    </row>
    <row r="12261" spans="2:15">
      <c r="B12261" s="6"/>
      <c r="C12261" s="29">
        <v>1</v>
      </c>
      <c r="D12261" s="91" t="s">
        <v>106</v>
      </c>
      <c r="E12261" s="92"/>
      <c r="F12261" s="92"/>
      <c r="G12261" s="92"/>
      <c r="H12261" s="92"/>
      <c r="I12261" s="92"/>
      <c r="J12261" s="93"/>
      <c r="K12261" s="91" t="s">
        <v>107</v>
      </c>
      <c r="L12261" s="92"/>
      <c r="M12261" s="92"/>
      <c r="N12261" s="93"/>
      <c r="O12261" s="9"/>
    </row>
    <row r="12262" spans="2:15">
      <c r="B12262" s="6"/>
      <c r="C12262" s="29">
        <v>2</v>
      </c>
      <c r="D12262" s="91" t="s">
        <v>108</v>
      </c>
      <c r="E12262" s="92"/>
      <c r="F12262" s="92"/>
      <c r="G12262" s="92"/>
      <c r="H12262" s="92"/>
      <c r="I12262" s="92"/>
      <c r="J12262" s="93"/>
      <c r="K12262" s="91" t="s">
        <v>109</v>
      </c>
      <c r="L12262" s="92"/>
      <c r="M12262" s="92"/>
      <c r="N12262" s="93"/>
      <c r="O12262" s="9"/>
    </row>
    <row r="12263" spans="2:15">
      <c r="B12263" s="6"/>
      <c r="C12263" s="29">
        <v>3</v>
      </c>
      <c r="D12263" s="91" t="s">
        <v>110</v>
      </c>
      <c r="E12263" s="92"/>
      <c r="F12263" s="92"/>
      <c r="G12263" s="92"/>
      <c r="H12263" s="92"/>
      <c r="I12263" s="92"/>
      <c r="J12263" s="93"/>
      <c r="K12263" s="91" t="s">
        <v>111</v>
      </c>
      <c r="L12263" s="92"/>
      <c r="M12263" s="92"/>
      <c r="N12263" s="93"/>
      <c r="O12263" s="9"/>
    </row>
    <row r="12264" spans="2:15">
      <c r="B12264" s="6"/>
      <c r="C12264" s="29">
        <v>4</v>
      </c>
      <c r="D12264" s="91" t="s">
        <v>112</v>
      </c>
      <c r="E12264" s="92"/>
      <c r="F12264" s="92"/>
      <c r="G12264" s="92"/>
      <c r="H12264" s="92"/>
      <c r="I12264" s="92"/>
      <c r="J12264" s="93"/>
      <c r="K12264" s="91" t="s">
        <v>113</v>
      </c>
      <c r="L12264" s="92"/>
      <c r="M12264" s="92"/>
      <c r="N12264" s="93"/>
      <c r="O12264" s="9"/>
    </row>
    <row r="12265" spans="2:15">
      <c r="B12265" s="6"/>
      <c r="C12265" s="29">
        <v>5</v>
      </c>
      <c r="D12265" s="91" t="s">
        <v>114</v>
      </c>
      <c r="E12265" s="92"/>
      <c r="F12265" s="92"/>
      <c r="G12265" s="92"/>
      <c r="H12265" s="92"/>
      <c r="I12265" s="92"/>
      <c r="J12265" s="93"/>
      <c r="K12265" s="91" t="s">
        <v>115</v>
      </c>
      <c r="L12265" s="92"/>
      <c r="M12265" s="92"/>
      <c r="N12265" s="93"/>
      <c r="O12265" s="9"/>
    </row>
    <row r="12266" spans="2:15">
      <c r="B12266" s="6"/>
      <c r="C12266" s="29">
        <v>6</v>
      </c>
      <c r="D12266" s="91" t="s">
        <v>116</v>
      </c>
      <c r="E12266" s="92"/>
      <c r="F12266" s="92"/>
      <c r="G12266" s="92"/>
      <c r="H12266" s="92"/>
      <c r="I12266" s="92"/>
      <c r="J12266" s="93"/>
      <c r="K12266" s="91" t="s">
        <v>117</v>
      </c>
      <c r="L12266" s="92"/>
      <c r="M12266" s="92"/>
      <c r="N12266" s="93"/>
      <c r="O12266" s="9"/>
    </row>
    <row r="12267" spans="2:15">
      <c r="B12267" s="6"/>
      <c r="C12267" s="29">
        <v>7</v>
      </c>
      <c r="D12267" s="91" t="s">
        <v>118</v>
      </c>
      <c r="E12267" s="92"/>
      <c r="F12267" s="92"/>
      <c r="G12267" s="92"/>
      <c r="H12267" s="92"/>
      <c r="I12267" s="92"/>
      <c r="J12267" s="93"/>
      <c r="K12267" s="91" t="s">
        <v>119</v>
      </c>
      <c r="L12267" s="92"/>
      <c r="M12267" s="92"/>
      <c r="N12267" s="93"/>
      <c r="O12267" s="9"/>
    </row>
    <row r="12268" spans="2:15">
      <c r="B12268" s="6"/>
      <c r="C12268" s="29">
        <v>8</v>
      </c>
      <c r="D12268" s="91" t="s">
        <v>120</v>
      </c>
      <c r="E12268" s="92"/>
      <c r="F12268" s="92"/>
      <c r="G12268" s="92"/>
      <c r="H12268" s="92"/>
      <c r="I12268" s="92"/>
      <c r="J12268" s="93"/>
      <c r="K12268" s="91" t="s">
        <v>121</v>
      </c>
      <c r="L12268" s="92"/>
      <c r="M12268" s="92"/>
      <c r="N12268" s="93"/>
      <c r="O12268" s="9"/>
    </row>
    <row r="12269" spans="2:15">
      <c r="B12269" s="6"/>
      <c r="C12269" s="29">
        <v>9</v>
      </c>
      <c r="D12269" s="91" t="s">
        <v>122</v>
      </c>
      <c r="E12269" s="92"/>
      <c r="F12269" s="92"/>
      <c r="G12269" s="92"/>
      <c r="H12269" s="92"/>
      <c r="I12269" s="92"/>
      <c r="J12269" s="93"/>
      <c r="K12269" s="91" t="s">
        <v>123</v>
      </c>
      <c r="L12269" s="92"/>
      <c r="M12269" s="92"/>
      <c r="N12269" s="93"/>
      <c r="O12269" s="9"/>
    </row>
    <row r="12270" spans="2:15">
      <c r="B12270" s="14"/>
      <c r="C12270" s="36"/>
      <c r="D12270" s="36"/>
      <c r="E12270" s="36"/>
      <c r="F12270" s="36"/>
      <c r="G12270" s="36"/>
      <c r="H12270" s="36"/>
      <c r="I12270" s="4"/>
      <c r="J12270" s="4"/>
      <c r="K12270" s="4"/>
      <c r="L12270" s="4"/>
      <c r="M12270" s="4"/>
      <c r="N12270" s="4"/>
      <c r="O12270" s="5"/>
    </row>
    <row r="12271" spans="2:15">
      <c r="B12271" s="6" t="s">
        <v>124</v>
      </c>
      <c r="C12271" s="94" t="s">
        <v>125</v>
      </c>
      <c r="D12271" s="94"/>
      <c r="E12271" s="11" t="s">
        <v>3</v>
      </c>
      <c r="F12271" s="11"/>
      <c r="G12271" s="11"/>
      <c r="H12271" s="11"/>
      <c r="I12271" s="11"/>
      <c r="J12271" s="11"/>
      <c r="K12271" s="11"/>
      <c r="L12271" s="11"/>
      <c r="M12271" s="11"/>
      <c r="N12271" s="11"/>
      <c r="O12271" s="9"/>
    </row>
    <row r="12272" spans="2:15">
      <c r="B12272" s="14"/>
      <c r="C12272" s="31" t="s">
        <v>40</v>
      </c>
      <c r="D12272" s="95" t="s">
        <v>126</v>
      </c>
      <c r="E12272" s="96"/>
      <c r="F12272" s="96"/>
      <c r="G12272" s="96"/>
      <c r="H12272" s="96"/>
      <c r="I12272" s="96"/>
      <c r="J12272" s="97"/>
      <c r="K12272" s="95" t="s">
        <v>127</v>
      </c>
      <c r="L12272" s="96"/>
      <c r="M12272" s="96"/>
      <c r="N12272" s="97"/>
      <c r="O12272" s="5"/>
    </row>
    <row r="12273" spans="2:15">
      <c r="B12273" s="6"/>
      <c r="C12273" s="29">
        <v>1</v>
      </c>
      <c r="D12273" s="91" t="s">
        <v>11</v>
      </c>
      <c r="E12273" s="92"/>
      <c r="F12273" s="92"/>
      <c r="G12273" s="92"/>
      <c r="H12273" s="92"/>
      <c r="I12273" s="92"/>
      <c r="J12273" s="93"/>
      <c r="K12273" s="91" t="s">
        <v>11</v>
      </c>
      <c r="L12273" s="92"/>
      <c r="M12273" s="92"/>
      <c r="N12273" s="93"/>
      <c r="O12273" s="9"/>
    </row>
    <row r="12274" spans="2:15">
      <c r="B12274" s="6"/>
      <c r="C12274" s="29">
        <v>2</v>
      </c>
      <c r="D12274" s="91" t="s">
        <v>11</v>
      </c>
      <c r="E12274" s="92"/>
      <c r="F12274" s="92"/>
      <c r="G12274" s="92"/>
      <c r="H12274" s="92"/>
      <c r="I12274" s="92"/>
      <c r="J12274" s="93"/>
      <c r="K12274" s="91" t="s">
        <v>11</v>
      </c>
      <c r="L12274" s="92"/>
      <c r="M12274" s="92"/>
      <c r="N12274" s="93"/>
      <c r="O12274" s="9"/>
    </row>
    <row r="12275" spans="2:15">
      <c r="B12275" s="3"/>
      <c r="C12275" s="4"/>
      <c r="D12275" s="4"/>
      <c r="E12275" s="4"/>
      <c r="F12275" s="30"/>
      <c r="G12275" s="30"/>
      <c r="H12275" s="30"/>
      <c r="I12275" s="30"/>
      <c r="J12275" s="30"/>
      <c r="K12275" s="30"/>
      <c r="L12275" s="30"/>
      <c r="M12275" s="30"/>
      <c r="N12275" s="30"/>
      <c r="O12275" s="5"/>
    </row>
    <row r="12276" spans="2:15">
      <c r="B12276" s="6" t="s">
        <v>128</v>
      </c>
      <c r="C12276" s="7" t="s">
        <v>129</v>
      </c>
      <c r="D12276" s="7"/>
      <c r="E12276" s="7" t="s">
        <v>3</v>
      </c>
      <c r="F12276" s="7"/>
      <c r="G12276" s="7"/>
      <c r="H12276" s="7"/>
      <c r="I12276" s="11"/>
      <c r="J12276" s="11"/>
      <c r="K12276" s="11"/>
      <c r="L12276" s="11"/>
      <c r="M12276" s="11"/>
      <c r="N12276" s="11"/>
      <c r="O12276" s="9"/>
    </row>
    <row r="12277" spans="2:15">
      <c r="B12277" s="32"/>
      <c r="C12277" s="7" t="s">
        <v>9</v>
      </c>
      <c r="D12277" s="38" t="s">
        <v>130</v>
      </c>
      <c r="E12277" s="38" t="s">
        <v>3</v>
      </c>
      <c r="F12277" s="88" t="s">
        <v>370</v>
      </c>
      <c r="G12277" s="88"/>
      <c r="H12277" s="87"/>
      <c r="I12277" s="87"/>
      <c r="J12277" s="87"/>
      <c r="K12277" s="87"/>
      <c r="L12277" s="87"/>
      <c r="M12277" s="87"/>
      <c r="N12277" s="87"/>
      <c r="O12277" s="9"/>
    </row>
    <row r="12278" spans="2:15">
      <c r="B12278" s="32"/>
      <c r="C12278" s="7" t="s">
        <v>12</v>
      </c>
      <c r="D12278" s="38" t="s">
        <v>132</v>
      </c>
      <c r="E12278" s="38" t="s">
        <v>3</v>
      </c>
      <c r="F12278" s="11" t="s">
        <v>133</v>
      </c>
      <c r="G12278" s="88" t="s">
        <v>134</v>
      </c>
      <c r="H12278" s="87"/>
      <c r="I12278" s="87"/>
      <c r="J12278" s="87"/>
      <c r="K12278" s="87"/>
      <c r="L12278" s="87"/>
      <c r="M12278" s="87"/>
      <c r="N12278" s="87"/>
      <c r="O12278" s="9"/>
    </row>
    <row r="12279" spans="2:15">
      <c r="B12279" s="32"/>
      <c r="C12279" s="7"/>
      <c r="D12279" s="38"/>
      <c r="E12279" s="38"/>
      <c r="F12279" s="11" t="s">
        <v>135</v>
      </c>
      <c r="G12279" s="87" t="s">
        <v>136</v>
      </c>
      <c r="H12279" s="87"/>
      <c r="I12279" s="87"/>
      <c r="J12279" s="87"/>
      <c r="K12279" s="87"/>
      <c r="L12279" s="87"/>
      <c r="M12279" s="87"/>
      <c r="N12279" s="87"/>
      <c r="O12279" s="9"/>
    </row>
    <row r="12280" spans="2:15">
      <c r="B12280" s="32"/>
      <c r="C12280" s="7"/>
      <c r="D12280" s="38"/>
      <c r="E12280" s="38"/>
      <c r="F12280" s="11" t="s">
        <v>137</v>
      </c>
      <c r="G12280" s="87" t="s">
        <v>138</v>
      </c>
      <c r="H12280" s="87"/>
      <c r="I12280" s="87"/>
      <c r="J12280" s="87"/>
      <c r="K12280" s="87"/>
      <c r="L12280" s="87"/>
      <c r="M12280" s="87"/>
      <c r="N12280" s="87"/>
      <c r="O12280" s="9"/>
    </row>
    <row r="12281" spans="2:15">
      <c r="B12281" s="32"/>
      <c r="C12281" s="7"/>
      <c r="D12281" s="38"/>
      <c r="E12281" s="38"/>
      <c r="F12281" s="11" t="s">
        <v>139</v>
      </c>
      <c r="G12281" s="87" t="s">
        <v>140</v>
      </c>
      <c r="H12281" s="87"/>
      <c r="I12281" s="87"/>
      <c r="J12281" s="87"/>
      <c r="K12281" s="87"/>
      <c r="L12281" s="87"/>
      <c r="M12281" s="87"/>
      <c r="N12281" s="87"/>
      <c r="O12281" s="9"/>
    </row>
    <row r="12282" spans="2:15">
      <c r="B12282" s="32"/>
      <c r="C12282" s="7" t="s">
        <v>14</v>
      </c>
      <c r="D12282" s="39" t="s">
        <v>141</v>
      </c>
      <c r="E12282" s="38" t="s">
        <v>3</v>
      </c>
      <c r="F12282" s="11" t="s">
        <v>144</v>
      </c>
      <c r="G12282" s="88" t="s">
        <v>145</v>
      </c>
      <c r="H12282" s="87"/>
      <c r="I12282" s="87"/>
      <c r="J12282" s="87"/>
      <c r="K12282" s="87"/>
      <c r="L12282" s="87"/>
      <c r="M12282" s="87"/>
      <c r="N12282" s="87"/>
      <c r="O12282" s="9"/>
    </row>
    <row r="12283" spans="2:15">
      <c r="B12283" s="32"/>
      <c r="C12283" s="7"/>
      <c r="D12283" s="39"/>
      <c r="E12283" s="38"/>
      <c r="F12283" s="11" t="s">
        <v>146</v>
      </c>
      <c r="G12283" s="86" t="s">
        <v>147</v>
      </c>
      <c r="H12283" s="87"/>
      <c r="I12283" s="87"/>
      <c r="J12283" s="87"/>
      <c r="K12283" s="87"/>
      <c r="L12283" s="87"/>
      <c r="M12283" s="87"/>
      <c r="N12283" s="87"/>
      <c r="O12283" s="9"/>
    </row>
    <row r="12284" spans="2:15">
      <c r="B12284" s="32"/>
      <c r="C12284" s="7"/>
      <c r="D12284" s="39"/>
      <c r="E12284" s="38"/>
      <c r="F12284" s="11" t="s">
        <v>148</v>
      </c>
      <c r="G12284" s="86" t="s">
        <v>149</v>
      </c>
      <c r="H12284" s="87"/>
      <c r="I12284" s="87"/>
      <c r="J12284" s="87"/>
      <c r="K12284" s="87"/>
      <c r="L12284" s="87"/>
      <c r="M12284" s="87"/>
      <c r="N12284" s="87"/>
      <c r="O12284" s="9"/>
    </row>
    <row r="12285" spans="2:15">
      <c r="B12285" s="32"/>
      <c r="C12285" s="7"/>
      <c r="D12285" s="39"/>
      <c r="E12285" s="38"/>
      <c r="F12285" s="11" t="s">
        <v>326</v>
      </c>
      <c r="G12285" s="86" t="s">
        <v>327</v>
      </c>
      <c r="H12285" s="87"/>
      <c r="I12285" s="87"/>
      <c r="J12285" s="87"/>
      <c r="K12285" s="87"/>
      <c r="L12285" s="87"/>
      <c r="M12285" s="87"/>
      <c r="N12285" s="87"/>
      <c r="O12285" s="9"/>
    </row>
    <row r="12286" spans="2:15">
      <c r="B12286" s="32"/>
      <c r="C12286" s="7" t="s">
        <v>17</v>
      </c>
      <c r="D12286" s="38" t="s">
        <v>150</v>
      </c>
      <c r="E12286" s="38" t="s">
        <v>3</v>
      </c>
      <c r="F12286" s="11" t="s">
        <v>151</v>
      </c>
      <c r="G12286" s="11" t="s">
        <v>3</v>
      </c>
      <c r="H12286" s="88" t="s">
        <v>152</v>
      </c>
      <c r="I12286" s="87"/>
      <c r="J12286" s="87"/>
      <c r="K12286" s="87"/>
      <c r="L12286" s="87"/>
      <c r="M12286" s="87"/>
      <c r="N12286" s="87"/>
      <c r="O12286" s="9"/>
    </row>
    <row r="12287" spans="2:15">
      <c r="B12287" s="32"/>
      <c r="C12287" s="7"/>
      <c r="D12287" s="38"/>
      <c r="E12287" s="38"/>
      <c r="F12287" s="11" t="s">
        <v>328</v>
      </c>
      <c r="G12287" s="11" t="s">
        <v>3</v>
      </c>
      <c r="H12287" s="11" t="s">
        <v>329</v>
      </c>
      <c r="I12287" s="40"/>
      <c r="J12287" s="40"/>
      <c r="K12287" s="40"/>
      <c r="L12287" s="40"/>
      <c r="M12287" s="40"/>
      <c r="N12287" s="40"/>
      <c r="O12287" s="9"/>
    </row>
    <row r="12288" spans="2:15">
      <c r="B12288" s="32"/>
      <c r="C12288" s="7" t="s">
        <v>20</v>
      </c>
      <c r="D12288" s="38" t="s">
        <v>155</v>
      </c>
      <c r="E12288" s="38" t="s">
        <v>3</v>
      </c>
      <c r="F12288" s="88" t="s">
        <v>156</v>
      </c>
      <c r="G12288" s="87"/>
      <c r="H12288" s="87"/>
      <c r="I12288" s="87"/>
      <c r="J12288" s="87"/>
      <c r="K12288" s="87"/>
      <c r="L12288" s="87"/>
      <c r="M12288" s="87"/>
      <c r="N12288" s="87"/>
      <c r="O12288" s="9"/>
    </row>
    <row r="12289" spans="2:15">
      <c r="B12289" s="32"/>
      <c r="C12289" s="7"/>
      <c r="D12289" s="38"/>
      <c r="E12289" s="38"/>
      <c r="F12289" s="88" t="s">
        <v>157</v>
      </c>
      <c r="G12289" s="87"/>
      <c r="H12289" s="87"/>
      <c r="I12289" s="87"/>
      <c r="J12289" s="87"/>
      <c r="K12289" s="87"/>
      <c r="L12289" s="87"/>
      <c r="M12289" s="87"/>
      <c r="N12289" s="87"/>
      <c r="O12289" s="9"/>
    </row>
    <row r="12290" spans="2:15">
      <c r="B12290" s="32"/>
      <c r="C12290" s="7"/>
      <c r="D12290" s="38"/>
      <c r="E12290" s="38"/>
      <c r="F12290" s="88" t="s">
        <v>158</v>
      </c>
      <c r="G12290" s="87"/>
      <c r="H12290" s="87"/>
      <c r="I12290" s="87"/>
      <c r="J12290" s="87"/>
      <c r="K12290" s="87"/>
      <c r="L12290" s="87"/>
      <c r="M12290" s="87"/>
      <c r="N12290" s="87"/>
      <c r="O12290" s="9"/>
    </row>
    <row r="12291" spans="2:15">
      <c r="B12291" s="32"/>
      <c r="C12291" s="7"/>
      <c r="D12291" s="38"/>
      <c r="E12291" s="38"/>
      <c r="F12291" s="88" t="s">
        <v>159</v>
      </c>
      <c r="G12291" s="87"/>
      <c r="H12291" s="87"/>
      <c r="I12291" s="87"/>
      <c r="J12291" s="87"/>
      <c r="K12291" s="87"/>
      <c r="L12291" s="87"/>
      <c r="M12291" s="87"/>
      <c r="N12291" s="87"/>
      <c r="O12291" s="9"/>
    </row>
    <row r="12292" spans="2:15">
      <c r="B12292" s="32"/>
      <c r="C12292" s="7"/>
      <c r="D12292" s="38"/>
      <c r="E12292" s="38"/>
      <c r="F12292" s="88" t="s">
        <v>160</v>
      </c>
      <c r="G12292" s="87"/>
      <c r="H12292" s="87"/>
      <c r="I12292" s="87"/>
      <c r="J12292" s="87"/>
      <c r="K12292" s="87"/>
      <c r="L12292" s="87"/>
      <c r="M12292" s="87"/>
      <c r="N12292" s="87"/>
      <c r="O12292" s="9"/>
    </row>
    <row r="12293" spans="2:15">
      <c r="B12293" s="32"/>
      <c r="C12293" s="7"/>
      <c r="D12293" s="38"/>
      <c r="E12293" s="38"/>
      <c r="F12293" s="88" t="s">
        <v>161</v>
      </c>
      <c r="G12293" s="87"/>
      <c r="H12293" s="87"/>
      <c r="I12293" s="87"/>
      <c r="J12293" s="87"/>
      <c r="K12293" s="87"/>
      <c r="L12293" s="87"/>
      <c r="M12293" s="87"/>
      <c r="N12293" s="87"/>
      <c r="O12293" s="9"/>
    </row>
    <row r="12294" spans="2:15">
      <c r="B12294" s="32"/>
      <c r="C12294" s="7" t="s">
        <v>22</v>
      </c>
      <c r="D12294" s="38" t="s">
        <v>162</v>
      </c>
      <c r="E12294" s="38" t="s">
        <v>3</v>
      </c>
      <c r="F12294" s="41" t="s">
        <v>163</v>
      </c>
      <c r="G12294" s="11"/>
      <c r="H12294" s="7" t="s">
        <v>164</v>
      </c>
      <c r="I12294" s="8"/>
      <c r="J12294" s="11" t="s">
        <v>165</v>
      </c>
      <c r="K12294" s="11"/>
      <c r="L12294" s="11"/>
      <c r="M12294" s="11"/>
      <c r="N12294" s="11"/>
      <c r="O12294" s="9"/>
    </row>
    <row r="12295" spans="2:15">
      <c r="B12295" s="32"/>
      <c r="C12295" s="7"/>
      <c r="D12295" s="38"/>
      <c r="E12295" s="42"/>
      <c r="F12295" s="41" t="s">
        <v>166</v>
      </c>
      <c r="G12295" s="28"/>
      <c r="H12295" s="7" t="s">
        <v>167</v>
      </c>
      <c r="I12295" s="43"/>
      <c r="J12295" s="7" t="s">
        <v>168</v>
      </c>
      <c r="K12295" s="11"/>
      <c r="L12295" s="11"/>
      <c r="M12295" s="11"/>
      <c r="N12295" s="11"/>
      <c r="O12295" s="9"/>
    </row>
    <row r="12296" spans="2:15">
      <c r="B12296" s="32"/>
      <c r="C12296" s="7"/>
      <c r="D12296" s="38"/>
      <c r="E12296" s="42"/>
      <c r="F12296" s="41" t="s">
        <v>169</v>
      </c>
      <c r="G12296" s="28"/>
      <c r="H12296" s="7" t="s">
        <v>170</v>
      </c>
      <c r="I12296" s="43"/>
      <c r="J12296" s="43" t="s">
        <v>168</v>
      </c>
      <c r="K12296" s="11"/>
      <c r="L12296" s="11"/>
      <c r="M12296" s="11"/>
      <c r="N12296" s="11"/>
      <c r="O12296" s="9"/>
    </row>
    <row r="12297" spans="2:15">
      <c r="B12297" s="32"/>
      <c r="C12297" s="7"/>
      <c r="D12297" s="38"/>
      <c r="E12297" s="42"/>
      <c r="F12297" s="41" t="s">
        <v>171</v>
      </c>
      <c r="G12297" s="28"/>
      <c r="H12297" s="7" t="s">
        <v>172</v>
      </c>
      <c r="I12297" s="43"/>
      <c r="J12297" s="43" t="s">
        <v>168</v>
      </c>
      <c r="K12297" s="11"/>
      <c r="L12297" s="11"/>
      <c r="M12297" s="11"/>
      <c r="N12297" s="11"/>
      <c r="O12297" s="9"/>
    </row>
    <row r="12298" spans="2:15">
      <c r="B12298" s="32"/>
      <c r="C12298" s="7"/>
      <c r="D12298" s="44"/>
      <c r="E12298" s="42"/>
      <c r="F12298" s="41" t="s">
        <v>173</v>
      </c>
      <c r="G12298" s="28"/>
      <c r="H12298" s="7" t="s">
        <v>174</v>
      </c>
      <c r="I12298" s="43"/>
      <c r="J12298" s="43" t="s">
        <v>168</v>
      </c>
      <c r="K12298" s="11"/>
      <c r="L12298" s="11"/>
      <c r="M12298" s="11"/>
      <c r="N12298" s="11"/>
      <c r="O12298" s="9"/>
    </row>
    <row r="12299" spans="2:15">
      <c r="B12299" s="32"/>
      <c r="C12299" s="7"/>
      <c r="D12299" s="44"/>
      <c r="E12299" s="42"/>
      <c r="F12299" s="41" t="s">
        <v>175</v>
      </c>
      <c r="G12299" s="28"/>
      <c r="H12299" s="7" t="s">
        <v>176</v>
      </c>
      <c r="I12299" s="43"/>
      <c r="J12299" s="43" t="s">
        <v>168</v>
      </c>
      <c r="K12299" s="11"/>
      <c r="L12299" s="11"/>
      <c r="M12299" s="11"/>
      <c r="N12299" s="11"/>
      <c r="O12299" s="9"/>
    </row>
    <row r="12300" spans="2:15">
      <c r="B12300" s="32"/>
      <c r="C12300" s="7" t="s">
        <v>24</v>
      </c>
      <c r="D12300" s="38" t="s">
        <v>177</v>
      </c>
      <c r="E12300" s="10"/>
      <c r="F12300" s="11" t="s">
        <v>178</v>
      </c>
      <c r="G12300" s="88" t="s">
        <v>179</v>
      </c>
      <c r="H12300" s="87"/>
      <c r="I12300" s="87"/>
      <c r="J12300" s="87"/>
      <c r="K12300" s="87"/>
      <c r="L12300" s="87"/>
      <c r="M12300" s="87"/>
      <c r="N12300" s="87"/>
      <c r="O12300" s="9"/>
    </row>
    <row r="12301" spans="2:15">
      <c r="B12301" s="32"/>
      <c r="C12301" s="11"/>
      <c r="D12301" s="44"/>
      <c r="E12301" s="44"/>
      <c r="F12301" s="28" t="s">
        <v>180</v>
      </c>
      <c r="G12301" s="88" t="s">
        <v>181</v>
      </c>
      <c r="H12301" s="87"/>
      <c r="I12301" s="87"/>
      <c r="J12301" s="87"/>
      <c r="K12301" s="87"/>
      <c r="L12301" s="87"/>
      <c r="M12301" s="87"/>
      <c r="N12301" s="87"/>
      <c r="O12301" s="9"/>
    </row>
    <row r="12302" spans="2:15">
      <c r="B12302" s="32"/>
      <c r="C12302" s="11"/>
      <c r="D12302" s="44"/>
      <c r="E12302" s="44"/>
      <c r="F12302" s="28" t="s">
        <v>182</v>
      </c>
      <c r="G12302" s="88" t="s">
        <v>183</v>
      </c>
      <c r="H12302" s="87"/>
      <c r="I12302" s="87"/>
      <c r="J12302" s="87"/>
      <c r="K12302" s="87"/>
      <c r="L12302" s="87"/>
      <c r="M12302" s="87"/>
      <c r="N12302" s="87"/>
      <c r="O12302" s="9"/>
    </row>
    <row r="12303" spans="2:15">
      <c r="B12303" s="32"/>
      <c r="C12303" s="11"/>
      <c r="D12303" s="44"/>
      <c r="E12303" s="44"/>
      <c r="F12303" s="28" t="s">
        <v>184</v>
      </c>
      <c r="G12303" s="88" t="s">
        <v>185</v>
      </c>
      <c r="H12303" s="88"/>
      <c r="I12303" s="88"/>
      <c r="J12303" s="88"/>
      <c r="K12303" s="88"/>
      <c r="L12303" s="88"/>
      <c r="M12303" s="88"/>
      <c r="N12303" s="88"/>
      <c r="O12303" s="9"/>
    </row>
    <row r="12304" spans="2:15">
      <c r="B12304" s="3"/>
      <c r="C12304" s="4"/>
      <c r="D12304" s="45"/>
      <c r="E12304" s="45"/>
      <c r="F12304" s="4"/>
      <c r="G12304" s="4"/>
      <c r="H12304" s="4"/>
      <c r="I12304" s="4"/>
      <c r="J12304" s="4"/>
      <c r="K12304" s="4"/>
      <c r="L12304" s="4"/>
      <c r="M12304" s="4"/>
      <c r="N12304" s="4"/>
      <c r="O12304" s="5"/>
    </row>
    <row r="12305" spans="2:15">
      <c r="B12305" s="6" t="s">
        <v>186</v>
      </c>
      <c r="C12305" s="89" t="s">
        <v>187</v>
      </c>
      <c r="D12305" s="90"/>
      <c r="E12305" s="7" t="s">
        <v>3</v>
      </c>
      <c r="F12305" s="7" t="s">
        <v>188</v>
      </c>
      <c r="G12305" s="7"/>
      <c r="H12305" s="10"/>
      <c r="I12305" s="7"/>
      <c r="J12305" s="11"/>
      <c r="K12305" s="11"/>
      <c r="L12305" s="11"/>
      <c r="M12305" s="11"/>
      <c r="N12305" s="11"/>
      <c r="O12305" s="9"/>
    </row>
    <row r="12306" spans="2:15">
      <c r="B12306" s="3"/>
      <c r="C12306" s="4"/>
      <c r="D12306" s="45"/>
      <c r="E12306" s="45"/>
      <c r="F12306" s="4"/>
      <c r="G12306" s="4"/>
      <c r="H12306" s="4"/>
      <c r="I12306" s="4"/>
      <c r="J12306" s="4"/>
      <c r="K12306" s="4"/>
      <c r="L12306" s="4"/>
      <c r="M12306" s="4"/>
      <c r="N12306" s="4"/>
      <c r="O12306" s="5"/>
    </row>
    <row r="12307" spans="2:15">
      <c r="B12307" s="6" t="s">
        <v>189</v>
      </c>
      <c r="C12307" s="7" t="s">
        <v>190</v>
      </c>
      <c r="D12307" s="7"/>
      <c r="E12307" s="38" t="s">
        <v>3</v>
      </c>
      <c r="F12307" s="28">
        <v>9</v>
      </c>
      <c r="G12307" s="11"/>
      <c r="H12307" s="11"/>
      <c r="I12307" s="11"/>
      <c r="J12307" s="7"/>
      <c r="K12307" s="11"/>
      <c r="L12307" s="11"/>
      <c r="M12307" s="11"/>
      <c r="N12307" s="11"/>
      <c r="O12307" s="9"/>
    </row>
    <row r="12308" spans="2:15">
      <c r="B12308" s="46"/>
      <c r="C12308" s="47"/>
      <c r="D12308" s="48"/>
      <c r="E12308" s="48"/>
      <c r="F12308" s="49"/>
      <c r="G12308" s="49"/>
      <c r="H12308" s="49"/>
      <c r="I12308" s="49"/>
      <c r="J12308" s="49"/>
      <c r="K12308" s="49"/>
      <c r="L12308" s="49"/>
      <c r="M12308" s="49"/>
      <c r="N12308" s="49"/>
      <c r="O12308" s="50"/>
    </row>
    <row r="12312" spans="2:15">
      <c r="K12312" s="55" t="s">
        <v>98</v>
      </c>
    </row>
    <row r="12313" spans="2:15">
      <c r="K12313" s="56" t="s">
        <v>644</v>
      </c>
    </row>
    <row r="12314" spans="2:15">
      <c r="K12314" s="58"/>
    </row>
    <row r="12315" spans="2:15">
      <c r="K12315" s="58"/>
    </row>
    <row r="12316" spans="2:15">
      <c r="K12316" s="58"/>
    </row>
    <row r="12317" spans="2:15">
      <c r="K12317" s="84" t="s">
        <v>645</v>
      </c>
    </row>
    <row r="12318" spans="2:15">
      <c r="K12318" s="57" t="s">
        <v>646</v>
      </c>
    </row>
    <row r="12408" spans="2:15">
      <c r="B12408" s="120" t="s">
        <v>0</v>
      </c>
      <c r="C12408" s="121"/>
      <c r="D12408" s="121"/>
      <c r="E12408" s="121"/>
      <c r="F12408" s="121"/>
      <c r="G12408" s="121"/>
      <c r="H12408" s="121"/>
      <c r="I12408" s="121"/>
      <c r="J12408" s="121"/>
      <c r="K12408" s="121"/>
      <c r="L12408" s="121"/>
      <c r="M12408" s="121"/>
      <c r="N12408" s="121"/>
      <c r="O12408" s="1"/>
    </row>
    <row r="12409" spans="2:15">
      <c r="B12409" s="3"/>
      <c r="C12409" s="4"/>
      <c r="D12409" s="4"/>
      <c r="E12409" s="4"/>
      <c r="F12409" s="4"/>
      <c r="G12409" s="4"/>
      <c r="H12409" s="4"/>
      <c r="I12409" s="4"/>
      <c r="J12409" s="4"/>
      <c r="K12409" s="4"/>
      <c r="L12409" s="4"/>
      <c r="M12409" s="4"/>
      <c r="N12409" s="4"/>
      <c r="O12409" s="5"/>
    </row>
    <row r="12410" spans="2:15">
      <c r="B12410" s="6" t="s">
        <v>1</v>
      </c>
      <c r="C12410" s="7" t="s">
        <v>2</v>
      </c>
      <c r="D12410" s="7"/>
      <c r="E12410" s="8" t="s">
        <v>3</v>
      </c>
      <c r="F12410" s="94" t="s">
        <v>262</v>
      </c>
      <c r="G12410" s="94"/>
      <c r="H12410" s="94"/>
      <c r="I12410" s="94"/>
      <c r="J12410" s="94"/>
      <c r="K12410" s="94"/>
      <c r="L12410" s="94"/>
      <c r="M12410" s="94"/>
      <c r="N12410" s="94"/>
      <c r="O12410" s="9"/>
    </row>
    <row r="12411" spans="2:15">
      <c r="B12411" s="6"/>
      <c r="C12411" s="7"/>
      <c r="D12411" s="7"/>
      <c r="E12411" s="8"/>
      <c r="F12411" s="7"/>
      <c r="G12411" s="7"/>
      <c r="H12411" s="7"/>
      <c r="I12411" s="7"/>
      <c r="J12411" s="7"/>
      <c r="K12411" s="7"/>
      <c r="L12411" s="7"/>
      <c r="M12411" s="7"/>
      <c r="N12411" s="7"/>
      <c r="O12411" s="9"/>
    </row>
    <row r="12412" spans="2:15">
      <c r="B12412" s="6" t="s">
        <v>4</v>
      </c>
      <c r="C12412" s="7" t="s">
        <v>5</v>
      </c>
      <c r="D12412" s="7"/>
      <c r="E12412" s="8" t="s">
        <v>3</v>
      </c>
      <c r="F12412" s="94" t="s">
        <v>11</v>
      </c>
      <c r="G12412" s="94"/>
      <c r="H12412" s="94"/>
      <c r="I12412" s="94"/>
      <c r="J12412" s="94"/>
      <c r="K12412" s="94"/>
      <c r="L12412" s="94"/>
      <c r="M12412" s="94"/>
      <c r="N12412" s="94"/>
      <c r="O12412" s="9"/>
    </row>
    <row r="12413" spans="2:15">
      <c r="B12413" s="6"/>
      <c r="C12413" s="7"/>
      <c r="D12413" s="7"/>
      <c r="E12413" s="8"/>
      <c r="F12413" s="7"/>
      <c r="G12413" s="7"/>
      <c r="H12413" s="7"/>
      <c r="I12413" s="7"/>
      <c r="J12413" s="7"/>
      <c r="K12413" s="7"/>
      <c r="L12413" s="7"/>
      <c r="M12413" s="7"/>
      <c r="N12413" s="7"/>
      <c r="O12413" s="9"/>
    </row>
    <row r="12414" spans="2:15">
      <c r="B12414" s="6" t="s">
        <v>6</v>
      </c>
      <c r="C12414" s="7" t="s">
        <v>7</v>
      </c>
      <c r="D12414" s="7"/>
      <c r="E12414" s="8" t="s">
        <v>3</v>
      </c>
      <c r="F12414" s="94" t="s">
        <v>307</v>
      </c>
      <c r="G12414" s="94"/>
      <c r="H12414" s="94"/>
      <c r="I12414" s="94"/>
      <c r="J12414" s="94"/>
      <c r="K12414" s="94"/>
      <c r="L12414" s="94"/>
      <c r="M12414" s="94"/>
      <c r="N12414" s="94"/>
      <c r="O12414" s="9"/>
    </row>
    <row r="12415" spans="2:15">
      <c r="B12415" s="6"/>
      <c r="C12415" s="7" t="s">
        <v>9</v>
      </c>
      <c r="D12415" s="11" t="s">
        <v>10</v>
      </c>
      <c r="E12415" s="8" t="s">
        <v>3</v>
      </c>
      <c r="F12415" s="94" t="s">
        <v>11</v>
      </c>
      <c r="G12415" s="94"/>
      <c r="H12415" s="94"/>
      <c r="I12415" s="94"/>
      <c r="J12415" s="94"/>
      <c r="K12415" s="94"/>
      <c r="L12415" s="94"/>
      <c r="M12415" s="94"/>
      <c r="N12415" s="94"/>
      <c r="O12415" s="9"/>
    </row>
    <row r="12416" spans="2:15">
      <c r="B12416" s="6"/>
      <c r="C12416" s="7" t="s">
        <v>12</v>
      </c>
      <c r="D12416" s="11" t="s">
        <v>13</v>
      </c>
      <c r="E12416" s="8" t="s">
        <v>3</v>
      </c>
      <c r="F12416" s="94" t="s">
        <v>11</v>
      </c>
      <c r="G12416" s="94"/>
      <c r="H12416" s="94"/>
      <c r="I12416" s="94"/>
      <c r="J12416" s="94"/>
      <c r="K12416" s="94"/>
      <c r="L12416" s="94"/>
      <c r="M12416" s="94"/>
      <c r="N12416" s="94"/>
      <c r="O12416" s="9"/>
    </row>
    <row r="12417" spans="2:15">
      <c r="B12417" s="6"/>
      <c r="C12417" s="7" t="s">
        <v>14</v>
      </c>
      <c r="D12417" s="11" t="s">
        <v>15</v>
      </c>
      <c r="E12417" s="8" t="s">
        <v>3</v>
      </c>
      <c r="F12417" s="94" t="s">
        <v>324</v>
      </c>
      <c r="G12417" s="94"/>
      <c r="H12417" s="94"/>
      <c r="I12417" s="94"/>
      <c r="J12417" s="94"/>
      <c r="K12417" s="94"/>
      <c r="L12417" s="94"/>
      <c r="M12417" s="94"/>
      <c r="N12417" s="94"/>
      <c r="O12417" s="9"/>
    </row>
    <row r="12418" spans="2:15">
      <c r="B12418" s="6"/>
      <c r="C12418" s="7" t="s">
        <v>17</v>
      </c>
      <c r="D12418" s="11" t="s">
        <v>18</v>
      </c>
      <c r="E12418" s="8" t="s">
        <v>3</v>
      </c>
      <c r="F12418" s="94" t="s">
        <v>441</v>
      </c>
      <c r="G12418" s="94"/>
      <c r="H12418" s="94"/>
      <c r="I12418" s="94"/>
      <c r="J12418" s="94"/>
      <c r="K12418" s="94"/>
      <c r="L12418" s="94"/>
      <c r="M12418" s="94"/>
      <c r="N12418" s="94"/>
      <c r="O12418" s="9"/>
    </row>
    <row r="12419" spans="2:15">
      <c r="B12419" s="6"/>
      <c r="C12419" s="7" t="s">
        <v>20</v>
      </c>
      <c r="D12419" s="11" t="s">
        <v>21</v>
      </c>
      <c r="E12419" s="8" t="s">
        <v>3</v>
      </c>
      <c r="F12419" s="94" t="s">
        <v>11</v>
      </c>
      <c r="G12419" s="94"/>
      <c r="H12419" s="94"/>
      <c r="I12419" s="94"/>
      <c r="J12419" s="94"/>
      <c r="K12419" s="94"/>
      <c r="L12419" s="94"/>
      <c r="M12419" s="94"/>
      <c r="N12419" s="94"/>
      <c r="O12419" s="9"/>
    </row>
    <row r="12420" spans="2:15">
      <c r="B12420" s="6"/>
      <c r="C12420" s="7" t="s">
        <v>22</v>
      </c>
      <c r="D12420" s="11" t="s">
        <v>23</v>
      </c>
      <c r="E12420" s="8" t="s">
        <v>3</v>
      </c>
      <c r="F12420" s="112" t="s">
        <v>11</v>
      </c>
      <c r="G12420" s="112"/>
      <c r="H12420" s="112"/>
      <c r="I12420" s="94"/>
      <c r="J12420" s="94"/>
      <c r="K12420" s="94"/>
      <c r="L12420" s="94"/>
      <c r="M12420" s="94"/>
      <c r="N12420" s="94"/>
      <c r="O12420" s="9"/>
    </row>
    <row r="12421" spans="2:15">
      <c r="B12421" s="6"/>
      <c r="C12421" s="7" t="s">
        <v>24</v>
      </c>
      <c r="D12421" s="11" t="s">
        <v>25</v>
      </c>
      <c r="E12421" s="8" t="s">
        <v>3</v>
      </c>
      <c r="F12421" s="112" t="s">
        <v>11</v>
      </c>
      <c r="G12421" s="112"/>
      <c r="H12421" s="112"/>
      <c r="I12421" s="94"/>
      <c r="J12421" s="94"/>
      <c r="K12421" s="94"/>
      <c r="L12421" s="94"/>
      <c r="M12421" s="94"/>
      <c r="N12421" s="94"/>
      <c r="O12421" s="9"/>
    </row>
    <row r="12422" spans="2:15">
      <c r="B12422" s="6"/>
      <c r="C12422" s="7"/>
      <c r="D12422" s="11"/>
      <c r="E12422" s="8"/>
      <c r="F12422" s="12"/>
      <c r="G12422" s="12"/>
      <c r="H12422" s="12"/>
      <c r="I12422" s="7"/>
      <c r="J12422" s="7"/>
      <c r="K12422" s="7"/>
      <c r="L12422" s="7"/>
      <c r="M12422" s="7"/>
      <c r="N12422" s="7"/>
      <c r="O12422" s="9"/>
    </row>
    <row r="12423" spans="2:15" ht="30" customHeight="1">
      <c r="B12423" s="6" t="s">
        <v>26</v>
      </c>
      <c r="C12423" s="7" t="s">
        <v>27</v>
      </c>
      <c r="D12423" s="7"/>
      <c r="E12423" s="8" t="s">
        <v>3</v>
      </c>
      <c r="F12423" s="89" t="s">
        <v>639</v>
      </c>
      <c r="G12423" s="89"/>
      <c r="H12423" s="89"/>
      <c r="I12423" s="89"/>
      <c r="J12423" s="89"/>
      <c r="K12423" s="89"/>
      <c r="L12423" s="89"/>
      <c r="M12423" s="89"/>
      <c r="N12423" s="89"/>
      <c r="O12423" s="9"/>
    </row>
    <row r="12424" spans="2:15">
      <c r="B12424" s="6"/>
      <c r="C12424" s="7"/>
      <c r="D12424" s="7"/>
      <c r="E12424" s="8"/>
      <c r="F12424" s="13"/>
      <c r="G12424" s="13"/>
      <c r="H12424" s="13"/>
      <c r="I12424" s="13"/>
      <c r="J12424" s="13"/>
      <c r="K12424" s="13"/>
      <c r="L12424" s="13"/>
      <c r="M12424" s="13"/>
      <c r="N12424" s="13"/>
      <c r="O12424" s="9"/>
    </row>
    <row r="12425" spans="2:15">
      <c r="B12425" s="6" t="s">
        <v>28</v>
      </c>
      <c r="C12425" s="7" t="s">
        <v>29</v>
      </c>
      <c r="D12425" s="7"/>
      <c r="E12425" s="8" t="s">
        <v>3</v>
      </c>
      <c r="F12425" s="113"/>
      <c r="G12425" s="113"/>
      <c r="H12425" s="113"/>
      <c r="I12425" s="113"/>
      <c r="J12425" s="113"/>
      <c r="K12425" s="113"/>
      <c r="L12425" s="113"/>
      <c r="M12425" s="113"/>
      <c r="N12425" s="113"/>
      <c r="O12425" s="9"/>
    </row>
    <row r="12426" spans="2:15">
      <c r="B12426" s="6"/>
      <c r="C12426" s="7" t="s">
        <v>9</v>
      </c>
      <c r="D12426" s="11" t="s">
        <v>30</v>
      </c>
      <c r="E12426" s="8" t="s">
        <v>31</v>
      </c>
      <c r="F12426" s="88" t="s">
        <v>264</v>
      </c>
      <c r="G12426" s="88"/>
      <c r="H12426" s="88"/>
      <c r="I12426" s="88"/>
      <c r="J12426" s="88"/>
      <c r="K12426" s="88"/>
      <c r="L12426" s="88"/>
      <c r="M12426" s="88"/>
      <c r="N12426" s="88"/>
      <c r="O12426" s="9"/>
    </row>
    <row r="12427" spans="2:15">
      <c r="B12427" s="6"/>
      <c r="C12427" s="7" t="s">
        <v>12</v>
      </c>
      <c r="D12427" s="11" t="s">
        <v>32</v>
      </c>
      <c r="E12427" s="8" t="s">
        <v>3</v>
      </c>
      <c r="F12427" s="7" t="s">
        <v>33</v>
      </c>
      <c r="G12427" s="7" t="s">
        <v>352</v>
      </c>
      <c r="H12427" s="7"/>
      <c r="I12427" s="7"/>
      <c r="J12427" s="7"/>
      <c r="K12427" s="7"/>
      <c r="L12427" s="7"/>
      <c r="M12427" s="7"/>
      <c r="N12427" s="7"/>
      <c r="O12427" s="9"/>
    </row>
    <row r="12428" spans="2:15">
      <c r="B12428" s="6"/>
      <c r="C12428" s="7"/>
      <c r="D12428" s="11"/>
      <c r="E12428" s="8"/>
      <c r="F12428" s="7" t="s">
        <v>34</v>
      </c>
      <c r="G12428" s="7" t="s">
        <v>353</v>
      </c>
      <c r="H12428" s="7"/>
      <c r="I12428" s="7"/>
      <c r="J12428" s="7"/>
      <c r="K12428" s="7"/>
      <c r="L12428" s="7"/>
      <c r="M12428" s="7"/>
      <c r="N12428" s="7"/>
      <c r="O12428" s="9"/>
    </row>
    <row r="12429" spans="2:15">
      <c r="B12429" s="6"/>
      <c r="C12429" s="7"/>
      <c r="D12429" s="11"/>
      <c r="E12429" s="8"/>
      <c r="F12429" s="7" t="s">
        <v>6</v>
      </c>
      <c r="G12429" s="7" t="s">
        <v>36</v>
      </c>
      <c r="H12429" s="7"/>
      <c r="I12429" s="7"/>
      <c r="J12429" s="7"/>
      <c r="K12429" s="7"/>
      <c r="L12429" s="7"/>
      <c r="M12429" s="7"/>
      <c r="N12429" s="7"/>
      <c r="O12429" s="9"/>
    </row>
    <row r="12430" spans="2:15">
      <c r="B12430" s="6"/>
      <c r="C12430" s="7" t="s">
        <v>14</v>
      </c>
      <c r="D12430" s="11" t="s">
        <v>37</v>
      </c>
      <c r="E12430" s="8" t="s">
        <v>3</v>
      </c>
      <c r="F12430" s="88"/>
      <c r="G12430" s="88"/>
      <c r="H12430" s="88"/>
      <c r="I12430" s="88"/>
      <c r="J12430" s="88"/>
      <c r="K12430" s="88"/>
      <c r="L12430" s="88"/>
      <c r="M12430" s="88"/>
      <c r="N12430" s="88"/>
      <c r="O12430" s="9"/>
    </row>
    <row r="12431" spans="2:15">
      <c r="B12431" s="6"/>
      <c r="C12431" s="7"/>
      <c r="D12431" s="11"/>
      <c r="E12431" s="8"/>
      <c r="F12431" s="13"/>
      <c r="G12431" s="13"/>
      <c r="H12431" s="13"/>
      <c r="I12431" s="13"/>
      <c r="J12431" s="13"/>
      <c r="K12431" s="13"/>
      <c r="L12431" s="13"/>
      <c r="M12431" s="13"/>
      <c r="N12431" s="13"/>
      <c r="O12431" s="9"/>
    </row>
    <row r="12432" spans="2:15">
      <c r="B12432" s="6" t="s">
        <v>38</v>
      </c>
      <c r="C12432" s="7" t="s">
        <v>39</v>
      </c>
      <c r="D12432" s="7"/>
      <c r="E12432" s="11" t="s">
        <v>3</v>
      </c>
      <c r="F12432" s="11"/>
      <c r="G12432" s="11"/>
      <c r="H12432" s="11"/>
      <c r="I12432" s="11"/>
      <c r="J12432" s="11"/>
      <c r="K12432" s="11"/>
      <c r="L12432" s="11"/>
      <c r="M12432" s="11"/>
      <c r="N12432" s="11"/>
      <c r="O12432" s="9"/>
    </row>
    <row r="12433" spans="2:15" ht="46.8">
      <c r="B12433" s="14"/>
      <c r="C12433" s="15" t="s">
        <v>40</v>
      </c>
      <c r="D12433" s="105" t="s">
        <v>41</v>
      </c>
      <c r="E12433" s="106"/>
      <c r="F12433" s="106"/>
      <c r="G12433" s="106"/>
      <c r="H12433" s="106"/>
      <c r="I12433" s="107"/>
      <c r="J12433" s="16" t="s">
        <v>42</v>
      </c>
      <c r="K12433" s="16" t="s">
        <v>43</v>
      </c>
      <c r="L12433" s="16" t="s">
        <v>44</v>
      </c>
      <c r="M12433" s="16" t="s">
        <v>45</v>
      </c>
      <c r="N12433" s="16" t="s">
        <v>46</v>
      </c>
      <c r="O12433" s="5"/>
    </row>
    <row r="12434" spans="2:15" ht="40.049999999999997" customHeight="1">
      <c r="B12434" s="6"/>
      <c r="C12434" s="53">
        <v>1</v>
      </c>
      <c r="D12434" s="114" t="s">
        <v>640</v>
      </c>
      <c r="E12434" s="115"/>
      <c r="F12434" s="116"/>
      <c r="G12434" s="116"/>
      <c r="H12434" s="116"/>
      <c r="I12434" s="117"/>
      <c r="J12434" s="75" t="s">
        <v>267</v>
      </c>
      <c r="K12434" s="78">
        <v>30</v>
      </c>
      <c r="L12434" s="79">
        <v>5</v>
      </c>
      <c r="M12434" s="80">
        <f>K12434*L12434</f>
        <v>150</v>
      </c>
      <c r="N12434" s="81">
        <f>M12434/1250</f>
        <v>0.12</v>
      </c>
      <c r="O12434" s="9"/>
    </row>
    <row r="12435" spans="2:15" ht="40.049999999999997" customHeight="1">
      <c r="B12435" s="6"/>
      <c r="C12435" s="53">
        <v>2</v>
      </c>
      <c r="D12435" s="114" t="s">
        <v>641</v>
      </c>
      <c r="E12435" s="115"/>
      <c r="F12435" s="116"/>
      <c r="G12435" s="116"/>
      <c r="H12435" s="116"/>
      <c r="I12435" s="117"/>
      <c r="J12435" s="75" t="s">
        <v>267</v>
      </c>
      <c r="K12435" s="78">
        <v>30</v>
      </c>
      <c r="L12435" s="79">
        <v>5</v>
      </c>
      <c r="M12435" s="82">
        <f t="shared" ref="M12435:M12437" si="167">K12435*L12435</f>
        <v>150</v>
      </c>
      <c r="N12435" s="81">
        <f t="shared" ref="N12435:N12437" si="168">M12435/1250</f>
        <v>0.12</v>
      </c>
      <c r="O12435" s="9"/>
    </row>
    <row r="12436" spans="2:15" ht="50.4" customHeight="1">
      <c r="B12436" s="6"/>
      <c r="C12436" s="53">
        <v>3</v>
      </c>
      <c r="D12436" s="114" t="s">
        <v>642</v>
      </c>
      <c r="E12436" s="115"/>
      <c r="F12436" s="116"/>
      <c r="G12436" s="116"/>
      <c r="H12436" s="116"/>
      <c r="I12436" s="117"/>
      <c r="J12436" s="75" t="s">
        <v>267</v>
      </c>
      <c r="K12436" s="78">
        <v>35</v>
      </c>
      <c r="L12436" s="79">
        <v>5</v>
      </c>
      <c r="M12436" s="82">
        <f t="shared" si="167"/>
        <v>175</v>
      </c>
      <c r="N12436" s="81">
        <f t="shared" si="168"/>
        <v>0.14000000000000001</v>
      </c>
      <c r="O12436" s="9"/>
    </row>
    <row r="12437" spans="2:15" ht="40.049999999999997" customHeight="1">
      <c r="B12437" s="6"/>
      <c r="C12437" s="53">
        <v>4</v>
      </c>
      <c r="D12437" s="114" t="s">
        <v>643</v>
      </c>
      <c r="E12437" s="115"/>
      <c r="F12437" s="116"/>
      <c r="G12437" s="116"/>
      <c r="H12437" s="116"/>
      <c r="I12437" s="117"/>
      <c r="J12437" s="75" t="s">
        <v>267</v>
      </c>
      <c r="K12437" s="78">
        <v>35</v>
      </c>
      <c r="L12437" s="79">
        <v>5</v>
      </c>
      <c r="M12437" s="82">
        <f t="shared" si="167"/>
        <v>175</v>
      </c>
      <c r="N12437" s="81">
        <f t="shared" si="168"/>
        <v>0.14000000000000001</v>
      </c>
      <c r="O12437" s="9"/>
    </row>
    <row r="12438" spans="2:15">
      <c r="B12438" s="14"/>
      <c r="C12438" s="118" t="s">
        <v>48</v>
      </c>
      <c r="D12438" s="119"/>
      <c r="E12438" s="119"/>
      <c r="F12438" s="119"/>
      <c r="G12438" s="119"/>
      <c r="H12438" s="119"/>
      <c r="I12438" s="119"/>
      <c r="J12438" s="119"/>
      <c r="K12438" s="119"/>
      <c r="L12438" s="119"/>
      <c r="M12438" s="25">
        <f>SUM(M12434:M12437)</f>
        <v>650</v>
      </c>
      <c r="N12438" s="26">
        <f>SUM(N12434:N12437)</f>
        <v>0.52</v>
      </c>
      <c r="O12438" s="5"/>
    </row>
    <row r="12439" spans="2:15">
      <c r="B12439" s="14"/>
      <c r="C12439" s="118" t="s">
        <v>49</v>
      </c>
      <c r="D12439" s="119"/>
      <c r="E12439" s="119"/>
      <c r="F12439" s="119"/>
      <c r="G12439" s="119"/>
      <c r="H12439" s="119"/>
      <c r="I12439" s="119"/>
      <c r="J12439" s="119"/>
      <c r="K12439" s="119"/>
      <c r="L12439" s="119"/>
      <c r="M12439" s="119"/>
      <c r="N12439" s="27" t="str">
        <f>ROUND(N12438,0)&amp;" Orang"</f>
        <v>1 Orang</v>
      </c>
      <c r="O12439" s="5"/>
    </row>
    <row r="12440" spans="2:15">
      <c r="B12440" s="14"/>
      <c r="C12440" s="4"/>
      <c r="D12440" s="4"/>
      <c r="E12440" s="4"/>
      <c r="F12440" s="4"/>
      <c r="G12440" s="4"/>
      <c r="H12440" s="4"/>
      <c r="I12440" s="4"/>
      <c r="J12440" s="4"/>
      <c r="K12440" s="4"/>
      <c r="L12440" s="4"/>
      <c r="M12440" s="4"/>
      <c r="N12440" s="4"/>
      <c r="O12440" s="5"/>
    </row>
    <row r="12441" spans="2:15">
      <c r="B12441" s="6" t="s">
        <v>50</v>
      </c>
      <c r="C12441" s="7" t="s">
        <v>51</v>
      </c>
      <c r="D12441" s="7"/>
      <c r="E12441" s="8" t="s">
        <v>3</v>
      </c>
      <c r="F12441" s="88"/>
      <c r="G12441" s="88"/>
      <c r="H12441" s="88"/>
      <c r="I12441" s="88"/>
      <c r="J12441" s="88"/>
      <c r="K12441" s="88"/>
      <c r="L12441" s="88"/>
      <c r="M12441" s="88"/>
      <c r="N12441" s="88"/>
      <c r="O12441" s="9"/>
    </row>
    <row r="12442" spans="2:15">
      <c r="B12442" s="6"/>
      <c r="C12442" s="28">
        <v>1</v>
      </c>
      <c r="D12442" s="88" t="s">
        <v>363</v>
      </c>
      <c r="E12442" s="110"/>
      <c r="F12442" s="110"/>
      <c r="G12442" s="110"/>
      <c r="H12442" s="110"/>
      <c r="I12442" s="110"/>
      <c r="J12442" s="110"/>
      <c r="K12442" s="110"/>
      <c r="L12442" s="110"/>
      <c r="M12442" s="110"/>
      <c r="N12442" s="110"/>
      <c r="O12442" s="9"/>
    </row>
    <row r="12443" spans="2:15">
      <c r="B12443" s="6"/>
      <c r="C12443" s="28">
        <v>2</v>
      </c>
      <c r="D12443" s="88" t="s">
        <v>364</v>
      </c>
      <c r="E12443" s="111"/>
      <c r="F12443" s="111"/>
      <c r="G12443" s="111"/>
      <c r="H12443" s="111"/>
      <c r="I12443" s="111"/>
      <c r="J12443" s="111"/>
      <c r="K12443" s="111"/>
      <c r="L12443" s="111"/>
      <c r="M12443" s="111"/>
      <c r="N12443" s="111"/>
      <c r="O12443" s="9"/>
    </row>
    <row r="12444" spans="2:15">
      <c r="B12444" s="6"/>
      <c r="C12444" s="28">
        <v>3</v>
      </c>
      <c r="D12444" s="88" t="s">
        <v>365</v>
      </c>
      <c r="E12444" s="111"/>
      <c r="F12444" s="111"/>
      <c r="G12444" s="111"/>
      <c r="H12444" s="111"/>
      <c r="I12444" s="111"/>
      <c r="J12444" s="111"/>
      <c r="K12444" s="111"/>
      <c r="L12444" s="111"/>
      <c r="M12444" s="111"/>
      <c r="N12444" s="111"/>
      <c r="O12444" s="9"/>
    </row>
    <row r="12445" spans="2:15">
      <c r="B12445" s="6"/>
      <c r="C12445" s="28">
        <v>4</v>
      </c>
      <c r="D12445" s="88" t="s">
        <v>366</v>
      </c>
      <c r="E12445" s="111"/>
      <c r="F12445" s="111"/>
      <c r="G12445" s="111"/>
      <c r="H12445" s="111"/>
      <c r="I12445" s="111"/>
      <c r="J12445" s="111"/>
      <c r="K12445" s="111"/>
      <c r="L12445" s="111"/>
      <c r="M12445" s="111"/>
      <c r="N12445" s="111"/>
      <c r="O12445" s="9"/>
    </row>
    <row r="12446" spans="2:15">
      <c r="B12446" s="6"/>
      <c r="C12446" s="28">
        <v>5</v>
      </c>
      <c r="D12446" s="88" t="s">
        <v>367</v>
      </c>
      <c r="E12446" s="111"/>
      <c r="F12446" s="111"/>
      <c r="G12446" s="111"/>
      <c r="H12446" s="111"/>
      <c r="I12446" s="111"/>
      <c r="J12446" s="111"/>
      <c r="K12446" s="111"/>
      <c r="L12446" s="111"/>
      <c r="M12446" s="111"/>
      <c r="N12446" s="111"/>
      <c r="O12446" s="9"/>
    </row>
    <row r="12447" spans="2:15">
      <c r="B12447" s="6"/>
      <c r="C12447" s="28">
        <v>6</v>
      </c>
      <c r="D12447" s="88" t="s">
        <v>368</v>
      </c>
      <c r="E12447" s="111"/>
      <c r="F12447" s="111"/>
      <c r="G12447" s="111"/>
      <c r="H12447" s="111"/>
      <c r="I12447" s="111"/>
      <c r="J12447" s="111"/>
      <c r="K12447" s="111"/>
      <c r="L12447" s="111"/>
      <c r="M12447" s="111"/>
      <c r="N12447" s="111"/>
      <c r="O12447" s="9"/>
    </row>
    <row r="12448" spans="2:15">
      <c r="B12448" s="6"/>
      <c r="C12448" s="28">
        <v>7</v>
      </c>
      <c r="D12448" s="88" t="s">
        <v>369</v>
      </c>
      <c r="E12448" s="111"/>
      <c r="F12448" s="111"/>
      <c r="G12448" s="111"/>
      <c r="H12448" s="111"/>
      <c r="I12448" s="111"/>
      <c r="J12448" s="111"/>
      <c r="K12448" s="111"/>
      <c r="L12448" s="111"/>
      <c r="M12448" s="111"/>
      <c r="N12448" s="111"/>
      <c r="O12448" s="9"/>
    </row>
    <row r="12449" spans="2:15">
      <c r="B12449" s="14"/>
      <c r="C12449" s="4"/>
      <c r="D12449" s="11"/>
      <c r="E12449" s="11"/>
      <c r="F12449" s="11"/>
      <c r="G12449" s="11"/>
      <c r="H12449" s="11"/>
      <c r="I12449" s="11"/>
      <c r="J12449" s="11"/>
      <c r="K12449" s="11"/>
      <c r="L12449" s="11"/>
      <c r="M12449" s="11"/>
      <c r="N12449" s="11"/>
      <c r="O12449" s="5"/>
    </row>
    <row r="12450" spans="2:15">
      <c r="B12450" s="6" t="s">
        <v>58</v>
      </c>
      <c r="C12450" s="7" t="s">
        <v>59</v>
      </c>
      <c r="D12450" s="7"/>
      <c r="E12450" s="11" t="s">
        <v>3</v>
      </c>
      <c r="F12450" s="11"/>
      <c r="G12450" s="11"/>
      <c r="H12450" s="11"/>
      <c r="I12450" s="11"/>
      <c r="J12450" s="11"/>
      <c r="K12450" s="11"/>
      <c r="L12450" s="11"/>
      <c r="M12450" s="11"/>
      <c r="N12450" s="11"/>
      <c r="O12450" s="9"/>
    </row>
    <row r="12451" spans="2:15">
      <c r="B12451" s="14"/>
      <c r="C12451" s="15" t="s">
        <v>40</v>
      </c>
      <c r="D12451" s="105" t="s">
        <v>59</v>
      </c>
      <c r="E12451" s="106"/>
      <c r="F12451" s="106"/>
      <c r="G12451" s="106"/>
      <c r="H12451" s="106"/>
      <c r="I12451" s="107"/>
      <c r="J12451" s="105" t="s">
        <v>60</v>
      </c>
      <c r="K12451" s="108"/>
      <c r="L12451" s="108"/>
      <c r="M12451" s="108"/>
      <c r="N12451" s="109"/>
      <c r="O12451" s="5"/>
    </row>
    <row r="12452" spans="2:15">
      <c r="B12452" s="3"/>
      <c r="C12452" s="29">
        <v>1</v>
      </c>
      <c r="D12452" s="98" t="s">
        <v>61</v>
      </c>
      <c r="E12452" s="99"/>
      <c r="F12452" s="99"/>
      <c r="G12452" s="99"/>
      <c r="H12452" s="99"/>
      <c r="I12452" s="100"/>
      <c r="J12452" s="98" t="s">
        <v>62</v>
      </c>
      <c r="K12452" s="99"/>
      <c r="L12452" s="99"/>
      <c r="M12452" s="99"/>
      <c r="N12452" s="100"/>
      <c r="O12452" s="5"/>
    </row>
    <row r="12453" spans="2:15">
      <c r="B12453" s="3"/>
      <c r="C12453" s="29">
        <v>2</v>
      </c>
      <c r="D12453" s="98" t="s">
        <v>63</v>
      </c>
      <c r="E12453" s="99"/>
      <c r="F12453" s="99"/>
      <c r="G12453" s="99"/>
      <c r="H12453" s="99"/>
      <c r="I12453" s="100"/>
      <c r="J12453" s="98" t="s">
        <v>64</v>
      </c>
      <c r="K12453" s="99"/>
      <c r="L12453" s="99"/>
      <c r="M12453" s="99"/>
      <c r="N12453" s="100"/>
      <c r="O12453" s="5"/>
    </row>
    <row r="12454" spans="2:15">
      <c r="B12454" s="3"/>
      <c r="C12454" s="29">
        <v>3</v>
      </c>
      <c r="D12454" s="98" t="s">
        <v>65</v>
      </c>
      <c r="E12454" s="99"/>
      <c r="F12454" s="99"/>
      <c r="G12454" s="99"/>
      <c r="H12454" s="99"/>
      <c r="I12454" s="100"/>
      <c r="J12454" s="98" t="s">
        <v>66</v>
      </c>
      <c r="K12454" s="99"/>
      <c r="L12454" s="99"/>
      <c r="M12454" s="99"/>
      <c r="N12454" s="100"/>
      <c r="O12454" s="5"/>
    </row>
    <row r="12455" spans="2:15">
      <c r="B12455" s="3"/>
      <c r="C12455" s="29">
        <v>4</v>
      </c>
      <c r="D12455" s="98" t="s">
        <v>67</v>
      </c>
      <c r="E12455" s="99"/>
      <c r="F12455" s="99"/>
      <c r="G12455" s="99"/>
      <c r="H12455" s="99"/>
      <c r="I12455" s="100"/>
      <c r="J12455" s="98" t="s">
        <v>68</v>
      </c>
      <c r="K12455" s="99"/>
      <c r="L12455" s="99"/>
      <c r="M12455" s="99"/>
      <c r="N12455" s="100"/>
      <c r="O12455" s="5"/>
    </row>
    <row r="12456" spans="2:15">
      <c r="B12456" s="3"/>
      <c r="C12456" s="29">
        <v>5</v>
      </c>
      <c r="D12456" s="98" t="s">
        <v>69</v>
      </c>
      <c r="E12456" s="99"/>
      <c r="F12456" s="99"/>
      <c r="G12456" s="99"/>
      <c r="H12456" s="99"/>
      <c r="I12456" s="100"/>
      <c r="J12456" s="98" t="s">
        <v>70</v>
      </c>
      <c r="K12456" s="99"/>
      <c r="L12456" s="99"/>
      <c r="M12456" s="99"/>
      <c r="N12456" s="100"/>
      <c r="O12456" s="5"/>
    </row>
    <row r="12457" spans="2:15">
      <c r="B12457" s="3"/>
      <c r="C12457" s="4"/>
      <c r="D12457" s="4"/>
      <c r="E12457" s="4"/>
      <c r="F12457" s="30"/>
      <c r="G12457" s="30"/>
      <c r="H12457" s="30"/>
      <c r="I12457" s="30"/>
      <c r="J12457" s="30"/>
      <c r="K12457" s="30"/>
      <c r="L12457" s="30"/>
      <c r="M12457" s="30"/>
      <c r="N12457" s="30"/>
      <c r="O12457" s="5"/>
    </row>
    <row r="12458" spans="2:15">
      <c r="B12458" s="6" t="s">
        <v>71</v>
      </c>
      <c r="C12458" s="7" t="s">
        <v>72</v>
      </c>
      <c r="D12458" s="11"/>
      <c r="E12458" s="11" t="s">
        <v>3</v>
      </c>
      <c r="F12458" s="11"/>
      <c r="G12458" s="11"/>
      <c r="H12458" s="11"/>
      <c r="I12458" s="11"/>
      <c r="J12458" s="11"/>
      <c r="K12458" s="11"/>
      <c r="L12458" s="11"/>
      <c r="M12458" s="11"/>
      <c r="N12458" s="11"/>
      <c r="O12458" s="9"/>
    </row>
    <row r="12459" spans="2:15">
      <c r="B12459" s="14"/>
      <c r="C12459" s="15" t="s">
        <v>40</v>
      </c>
      <c r="D12459" s="105" t="s">
        <v>72</v>
      </c>
      <c r="E12459" s="106"/>
      <c r="F12459" s="106"/>
      <c r="G12459" s="106"/>
      <c r="H12459" s="106"/>
      <c r="I12459" s="107"/>
      <c r="J12459" s="105" t="s">
        <v>60</v>
      </c>
      <c r="K12459" s="108"/>
      <c r="L12459" s="108"/>
      <c r="M12459" s="108"/>
      <c r="N12459" s="109"/>
      <c r="O12459" s="5"/>
    </row>
    <row r="12460" spans="2:15">
      <c r="B12460" s="3"/>
      <c r="C12460" s="29">
        <v>1</v>
      </c>
      <c r="D12460" s="98" t="s">
        <v>61</v>
      </c>
      <c r="E12460" s="99"/>
      <c r="F12460" s="99"/>
      <c r="G12460" s="99"/>
      <c r="H12460" s="99"/>
      <c r="I12460" s="100"/>
      <c r="J12460" s="98" t="s">
        <v>62</v>
      </c>
      <c r="K12460" s="99"/>
      <c r="L12460" s="99"/>
      <c r="M12460" s="99"/>
      <c r="N12460" s="100"/>
      <c r="O12460" s="5"/>
    </row>
    <row r="12461" spans="2:15">
      <c r="B12461" s="3"/>
      <c r="C12461" s="29">
        <v>2</v>
      </c>
      <c r="D12461" s="98" t="s">
        <v>65</v>
      </c>
      <c r="E12461" s="99"/>
      <c r="F12461" s="99"/>
      <c r="G12461" s="99"/>
      <c r="H12461" s="99"/>
      <c r="I12461" s="100"/>
      <c r="J12461" s="98" t="s">
        <v>66</v>
      </c>
      <c r="K12461" s="99"/>
      <c r="L12461" s="99"/>
      <c r="M12461" s="99"/>
      <c r="N12461" s="100"/>
      <c r="O12461" s="5"/>
    </row>
    <row r="12462" spans="2:15">
      <c r="B12462" s="3"/>
      <c r="C12462" s="29">
        <v>3</v>
      </c>
      <c r="D12462" s="98" t="s">
        <v>73</v>
      </c>
      <c r="E12462" s="99"/>
      <c r="F12462" s="99"/>
      <c r="G12462" s="99"/>
      <c r="H12462" s="99"/>
      <c r="I12462" s="100"/>
      <c r="J12462" s="98" t="s">
        <v>66</v>
      </c>
      <c r="K12462" s="99"/>
      <c r="L12462" s="99"/>
      <c r="M12462" s="99"/>
      <c r="N12462" s="100"/>
      <c r="O12462" s="5"/>
    </row>
    <row r="12463" spans="2:15">
      <c r="B12463" s="3"/>
      <c r="C12463" s="29">
        <v>4</v>
      </c>
      <c r="D12463" s="98" t="s">
        <v>74</v>
      </c>
      <c r="E12463" s="99"/>
      <c r="F12463" s="99"/>
      <c r="G12463" s="99"/>
      <c r="H12463" s="99"/>
      <c r="I12463" s="100"/>
      <c r="J12463" s="98" t="s">
        <v>75</v>
      </c>
      <c r="K12463" s="99"/>
      <c r="L12463" s="99"/>
      <c r="M12463" s="99"/>
      <c r="N12463" s="100"/>
      <c r="O12463" s="5"/>
    </row>
    <row r="12464" spans="2:15">
      <c r="B12464" s="3"/>
      <c r="C12464" s="29">
        <v>5</v>
      </c>
      <c r="D12464" s="98" t="s">
        <v>76</v>
      </c>
      <c r="E12464" s="99"/>
      <c r="F12464" s="99"/>
      <c r="G12464" s="99"/>
      <c r="H12464" s="99"/>
      <c r="I12464" s="100"/>
      <c r="J12464" s="98" t="s">
        <v>77</v>
      </c>
      <c r="K12464" s="99"/>
      <c r="L12464" s="99"/>
      <c r="M12464" s="99"/>
      <c r="N12464" s="100"/>
      <c r="O12464" s="5"/>
    </row>
    <row r="12465" spans="2:15">
      <c r="B12465" s="3"/>
      <c r="C12465" s="4"/>
      <c r="D12465" s="4"/>
      <c r="E12465" s="4"/>
      <c r="F12465" s="4"/>
      <c r="G12465" s="4"/>
      <c r="H12465" s="4"/>
      <c r="I12465" s="4"/>
      <c r="J12465" s="4"/>
      <c r="K12465" s="4"/>
      <c r="L12465" s="4"/>
      <c r="M12465" s="4"/>
      <c r="N12465" s="4"/>
      <c r="O12465" s="5"/>
    </row>
    <row r="12466" spans="2:15">
      <c r="B12466" s="6" t="s">
        <v>78</v>
      </c>
      <c r="C12466" s="7" t="s">
        <v>79</v>
      </c>
      <c r="D12466" s="7"/>
      <c r="E12466" s="8" t="s">
        <v>3</v>
      </c>
      <c r="F12466" s="11"/>
      <c r="G12466" s="11"/>
      <c r="H12466" s="11"/>
      <c r="I12466" s="11"/>
      <c r="J12466" s="11"/>
      <c r="K12466" s="11"/>
      <c r="L12466" s="11"/>
      <c r="M12466" s="11"/>
      <c r="N12466" s="11"/>
      <c r="O12466" s="9"/>
    </row>
    <row r="12467" spans="2:15">
      <c r="B12467" s="14"/>
      <c r="C12467" s="31" t="s">
        <v>40</v>
      </c>
      <c r="D12467" s="102" t="s">
        <v>80</v>
      </c>
      <c r="E12467" s="103"/>
      <c r="F12467" s="103"/>
      <c r="G12467" s="103"/>
      <c r="H12467" s="103"/>
      <c r="I12467" s="103"/>
      <c r="J12467" s="103"/>
      <c r="K12467" s="103"/>
      <c r="L12467" s="103"/>
      <c r="M12467" s="103"/>
      <c r="N12467" s="104"/>
      <c r="O12467" s="5"/>
    </row>
    <row r="12468" spans="2:15">
      <c r="B12468" s="6"/>
      <c r="C12468" s="29">
        <v>1</v>
      </c>
      <c r="D12468" s="98" t="s">
        <v>81</v>
      </c>
      <c r="E12468" s="99"/>
      <c r="F12468" s="99"/>
      <c r="G12468" s="99"/>
      <c r="H12468" s="99"/>
      <c r="I12468" s="99"/>
      <c r="J12468" s="99"/>
      <c r="K12468" s="99"/>
      <c r="L12468" s="99"/>
      <c r="M12468" s="99"/>
      <c r="N12468" s="100"/>
      <c r="O12468" s="9"/>
    </row>
    <row r="12469" spans="2:15">
      <c r="B12469" s="6"/>
      <c r="C12469" s="29">
        <v>2</v>
      </c>
      <c r="D12469" s="98" t="s">
        <v>82</v>
      </c>
      <c r="E12469" s="99"/>
      <c r="F12469" s="99"/>
      <c r="G12469" s="99"/>
      <c r="H12469" s="99"/>
      <c r="I12469" s="99"/>
      <c r="J12469" s="99"/>
      <c r="K12469" s="99"/>
      <c r="L12469" s="99"/>
      <c r="M12469" s="99"/>
      <c r="N12469" s="100"/>
      <c r="O12469" s="9"/>
    </row>
    <row r="12470" spans="2:15">
      <c r="B12470" s="32"/>
      <c r="C12470" s="29">
        <v>3</v>
      </c>
      <c r="D12470" s="98" t="s">
        <v>83</v>
      </c>
      <c r="E12470" s="99"/>
      <c r="F12470" s="99"/>
      <c r="G12470" s="99"/>
      <c r="H12470" s="99"/>
      <c r="I12470" s="99"/>
      <c r="J12470" s="99"/>
      <c r="K12470" s="99"/>
      <c r="L12470" s="99"/>
      <c r="M12470" s="99"/>
      <c r="N12470" s="100"/>
      <c r="O12470" s="33"/>
    </row>
    <row r="12471" spans="2:15">
      <c r="B12471" s="32"/>
      <c r="C12471" s="29">
        <v>4</v>
      </c>
      <c r="D12471" s="98" t="s">
        <v>84</v>
      </c>
      <c r="E12471" s="99"/>
      <c r="F12471" s="99"/>
      <c r="G12471" s="99"/>
      <c r="H12471" s="99"/>
      <c r="I12471" s="99"/>
      <c r="J12471" s="99"/>
      <c r="K12471" s="99"/>
      <c r="L12471" s="99"/>
      <c r="M12471" s="99"/>
      <c r="N12471" s="100"/>
      <c r="O12471" s="33"/>
    </row>
    <row r="12472" spans="2:15">
      <c r="B12472" s="32"/>
      <c r="C12472" s="29">
        <v>5</v>
      </c>
      <c r="D12472" s="98" t="s">
        <v>85</v>
      </c>
      <c r="E12472" s="99"/>
      <c r="F12472" s="99"/>
      <c r="G12472" s="99"/>
      <c r="H12472" s="99"/>
      <c r="I12472" s="99"/>
      <c r="J12472" s="99"/>
      <c r="K12472" s="99"/>
      <c r="L12472" s="99"/>
      <c r="M12472" s="99"/>
      <c r="N12472" s="100"/>
      <c r="O12472" s="9"/>
    </row>
    <row r="12473" spans="2:15">
      <c r="B12473" s="3"/>
      <c r="C12473" s="4"/>
      <c r="D12473" s="4"/>
      <c r="E12473" s="34"/>
      <c r="F12473" s="101"/>
      <c r="G12473" s="101"/>
      <c r="H12473" s="101"/>
      <c r="I12473" s="101"/>
      <c r="J12473" s="101"/>
      <c r="K12473" s="101"/>
      <c r="L12473" s="101"/>
      <c r="M12473" s="101"/>
      <c r="N12473" s="101"/>
      <c r="O12473" s="5"/>
    </row>
    <row r="12474" spans="2:15">
      <c r="B12474" s="6" t="s">
        <v>86</v>
      </c>
      <c r="C12474" s="7" t="s">
        <v>87</v>
      </c>
      <c r="D12474" s="7"/>
      <c r="E12474" s="8" t="s">
        <v>3</v>
      </c>
      <c r="F12474" s="11"/>
      <c r="G12474" s="11"/>
      <c r="H12474" s="11"/>
      <c r="I12474" s="11"/>
      <c r="J12474" s="11"/>
      <c r="K12474" s="11"/>
      <c r="L12474" s="11"/>
      <c r="M12474" s="11"/>
      <c r="N12474" s="11"/>
      <c r="O12474" s="9"/>
    </row>
    <row r="12475" spans="2:15">
      <c r="B12475" s="14"/>
      <c r="C12475" s="31" t="s">
        <v>40</v>
      </c>
      <c r="D12475" s="102" t="s">
        <v>80</v>
      </c>
      <c r="E12475" s="103"/>
      <c r="F12475" s="103"/>
      <c r="G12475" s="103"/>
      <c r="H12475" s="103"/>
      <c r="I12475" s="103"/>
      <c r="J12475" s="103"/>
      <c r="K12475" s="103"/>
      <c r="L12475" s="103"/>
      <c r="M12475" s="103"/>
      <c r="N12475" s="104"/>
      <c r="O12475" s="5"/>
    </row>
    <row r="12476" spans="2:15">
      <c r="B12476" s="6"/>
      <c r="C12476" s="29">
        <v>1</v>
      </c>
      <c r="D12476" s="98" t="s">
        <v>88</v>
      </c>
      <c r="E12476" s="99"/>
      <c r="F12476" s="99"/>
      <c r="G12476" s="99"/>
      <c r="H12476" s="99"/>
      <c r="I12476" s="99"/>
      <c r="J12476" s="99"/>
      <c r="K12476" s="99"/>
      <c r="L12476" s="99"/>
      <c r="M12476" s="99"/>
      <c r="N12476" s="100"/>
      <c r="O12476" s="9"/>
    </row>
    <row r="12477" spans="2:15">
      <c r="B12477" s="6"/>
      <c r="C12477" s="29">
        <v>2</v>
      </c>
      <c r="D12477" s="98" t="s">
        <v>89</v>
      </c>
      <c r="E12477" s="99"/>
      <c r="F12477" s="99"/>
      <c r="G12477" s="99"/>
      <c r="H12477" s="99"/>
      <c r="I12477" s="99"/>
      <c r="J12477" s="99"/>
      <c r="K12477" s="99"/>
      <c r="L12477" s="99"/>
      <c r="M12477" s="99"/>
      <c r="N12477" s="100"/>
      <c r="O12477" s="9"/>
    </row>
    <row r="12478" spans="2:15">
      <c r="B12478" s="32"/>
      <c r="C12478" s="29">
        <v>3</v>
      </c>
      <c r="D12478" s="98" t="s">
        <v>90</v>
      </c>
      <c r="E12478" s="99"/>
      <c r="F12478" s="99"/>
      <c r="G12478" s="99"/>
      <c r="H12478" s="99"/>
      <c r="I12478" s="99"/>
      <c r="J12478" s="99"/>
      <c r="K12478" s="99"/>
      <c r="L12478" s="99"/>
      <c r="M12478" s="99"/>
      <c r="N12478" s="100"/>
      <c r="O12478" s="33"/>
    </row>
    <row r="12479" spans="2:15">
      <c r="B12479" s="32"/>
      <c r="C12479" s="29">
        <v>4</v>
      </c>
      <c r="D12479" s="98" t="s">
        <v>91</v>
      </c>
      <c r="E12479" s="99"/>
      <c r="F12479" s="99"/>
      <c r="G12479" s="99"/>
      <c r="H12479" s="99"/>
      <c r="I12479" s="99"/>
      <c r="J12479" s="99"/>
      <c r="K12479" s="99"/>
      <c r="L12479" s="99"/>
      <c r="M12479" s="99"/>
      <c r="N12479" s="100"/>
      <c r="O12479" s="33"/>
    </row>
    <row r="12480" spans="2:15">
      <c r="B12480" s="32"/>
      <c r="C12480" s="29">
        <v>5</v>
      </c>
      <c r="D12480" s="98" t="s">
        <v>92</v>
      </c>
      <c r="E12480" s="99"/>
      <c r="F12480" s="99"/>
      <c r="G12480" s="99"/>
      <c r="H12480" s="99"/>
      <c r="I12480" s="99"/>
      <c r="J12480" s="99"/>
      <c r="K12480" s="99"/>
      <c r="L12480" s="99"/>
      <c r="M12480" s="99"/>
      <c r="N12480" s="100"/>
      <c r="O12480" s="9"/>
    </row>
    <row r="12481" spans="2:15">
      <c r="B12481" s="32"/>
      <c r="C12481" s="28"/>
      <c r="D12481" s="13"/>
      <c r="E12481" s="35"/>
      <c r="F12481" s="35"/>
      <c r="G12481" s="35"/>
      <c r="H12481" s="35"/>
      <c r="I12481" s="35"/>
      <c r="J12481" s="35"/>
      <c r="K12481" s="35"/>
      <c r="L12481" s="35"/>
      <c r="M12481" s="35"/>
      <c r="N12481" s="35"/>
      <c r="O12481" s="9"/>
    </row>
    <row r="12482" spans="2:15">
      <c r="B12482" s="6" t="s">
        <v>93</v>
      </c>
      <c r="C12482" s="7" t="s">
        <v>94</v>
      </c>
      <c r="D12482" s="7"/>
      <c r="E12482" s="8" t="s">
        <v>3</v>
      </c>
      <c r="F12482" s="11"/>
      <c r="G12482" s="11"/>
      <c r="H12482" s="11"/>
      <c r="I12482" s="11"/>
      <c r="J12482" s="11"/>
      <c r="K12482" s="11"/>
      <c r="L12482" s="11"/>
      <c r="M12482" s="11"/>
      <c r="N12482" s="11"/>
      <c r="O12482" s="9"/>
    </row>
    <row r="12483" spans="2:15">
      <c r="B12483" s="14"/>
      <c r="C12483" s="31" t="s">
        <v>40</v>
      </c>
      <c r="D12483" s="95" t="s">
        <v>95</v>
      </c>
      <c r="E12483" s="96"/>
      <c r="F12483" s="96"/>
      <c r="G12483" s="96"/>
      <c r="H12483" s="97"/>
      <c r="I12483" s="95" t="s">
        <v>96</v>
      </c>
      <c r="J12483" s="96"/>
      <c r="K12483" s="97"/>
      <c r="L12483" s="95" t="s">
        <v>97</v>
      </c>
      <c r="M12483" s="96"/>
      <c r="N12483" s="97"/>
      <c r="O12483" s="5"/>
    </row>
    <row r="12484" spans="2:15">
      <c r="B12484" s="14"/>
      <c r="C12484" s="29">
        <v>1</v>
      </c>
      <c r="D12484" s="91" t="s">
        <v>16</v>
      </c>
      <c r="E12484" s="92"/>
      <c r="F12484" s="92"/>
      <c r="G12484" s="92"/>
      <c r="H12484" s="93"/>
      <c r="I12484" s="91" t="s">
        <v>99</v>
      </c>
      <c r="J12484" s="92"/>
      <c r="K12484" s="93"/>
      <c r="L12484" s="91" t="s">
        <v>100</v>
      </c>
      <c r="M12484" s="92"/>
      <c r="N12484" s="93"/>
      <c r="O12484" s="5"/>
    </row>
    <row r="12485" spans="2:15">
      <c r="B12485" s="14"/>
      <c r="C12485" s="54">
        <v>2</v>
      </c>
      <c r="D12485" s="98" t="s">
        <v>441</v>
      </c>
      <c r="E12485" s="125"/>
      <c r="F12485" s="125"/>
      <c r="G12485" s="125"/>
      <c r="H12485" s="126"/>
      <c r="I12485" s="91" t="s">
        <v>99</v>
      </c>
      <c r="J12485" s="92"/>
      <c r="K12485" s="93"/>
      <c r="L12485" s="91" t="s">
        <v>100</v>
      </c>
      <c r="M12485" s="92"/>
      <c r="N12485" s="93"/>
      <c r="O12485" s="5"/>
    </row>
    <row r="12486" spans="2:15">
      <c r="B12486" s="3"/>
      <c r="C12486" s="4"/>
      <c r="D12486" s="4"/>
      <c r="E12486" s="4"/>
      <c r="F12486" s="4"/>
      <c r="G12486" s="4"/>
      <c r="H12486" s="4"/>
      <c r="I12486" s="4"/>
      <c r="J12486" s="4"/>
      <c r="K12486" s="4"/>
      <c r="L12486" s="4"/>
      <c r="M12486" s="4"/>
      <c r="N12486" s="4"/>
      <c r="O12486" s="5"/>
    </row>
    <row r="12487" spans="2:15">
      <c r="B12487" s="6" t="s">
        <v>102</v>
      </c>
      <c r="C12487" s="7" t="s">
        <v>103</v>
      </c>
      <c r="D12487" s="7"/>
      <c r="E12487" s="7" t="s">
        <v>3</v>
      </c>
      <c r="F12487" s="7"/>
      <c r="G12487" s="7"/>
      <c r="H12487" s="7"/>
      <c r="I12487" s="11"/>
      <c r="J12487" s="11"/>
      <c r="K12487" s="11"/>
      <c r="L12487" s="11"/>
      <c r="M12487" s="11"/>
      <c r="N12487" s="11"/>
      <c r="O12487" s="9"/>
    </row>
    <row r="12488" spans="2:15">
      <c r="B12488" s="14"/>
      <c r="C12488" s="31" t="s">
        <v>40</v>
      </c>
      <c r="D12488" s="95" t="s">
        <v>104</v>
      </c>
      <c r="E12488" s="96"/>
      <c r="F12488" s="96"/>
      <c r="G12488" s="96"/>
      <c r="H12488" s="96"/>
      <c r="I12488" s="96"/>
      <c r="J12488" s="97"/>
      <c r="K12488" s="95" t="s">
        <v>105</v>
      </c>
      <c r="L12488" s="96"/>
      <c r="M12488" s="96"/>
      <c r="N12488" s="97"/>
      <c r="O12488" s="5"/>
    </row>
    <row r="12489" spans="2:15">
      <c r="B12489" s="6"/>
      <c r="C12489" s="29">
        <v>1</v>
      </c>
      <c r="D12489" s="91" t="s">
        <v>106</v>
      </c>
      <c r="E12489" s="92"/>
      <c r="F12489" s="92"/>
      <c r="G12489" s="92"/>
      <c r="H12489" s="92"/>
      <c r="I12489" s="92"/>
      <c r="J12489" s="93"/>
      <c r="K12489" s="91" t="s">
        <v>107</v>
      </c>
      <c r="L12489" s="92"/>
      <c r="M12489" s="92"/>
      <c r="N12489" s="93"/>
      <c r="O12489" s="9"/>
    </row>
    <row r="12490" spans="2:15">
      <c r="B12490" s="6"/>
      <c r="C12490" s="29">
        <v>2</v>
      </c>
      <c r="D12490" s="91" t="s">
        <v>108</v>
      </c>
      <c r="E12490" s="92"/>
      <c r="F12490" s="92"/>
      <c r="G12490" s="92"/>
      <c r="H12490" s="92"/>
      <c r="I12490" s="92"/>
      <c r="J12490" s="93"/>
      <c r="K12490" s="91" t="s">
        <v>109</v>
      </c>
      <c r="L12490" s="92"/>
      <c r="M12490" s="92"/>
      <c r="N12490" s="93"/>
      <c r="O12490" s="9"/>
    </row>
    <row r="12491" spans="2:15">
      <c r="B12491" s="6"/>
      <c r="C12491" s="29">
        <v>3</v>
      </c>
      <c r="D12491" s="91" t="s">
        <v>110</v>
      </c>
      <c r="E12491" s="92"/>
      <c r="F12491" s="92"/>
      <c r="G12491" s="92"/>
      <c r="H12491" s="92"/>
      <c r="I12491" s="92"/>
      <c r="J12491" s="93"/>
      <c r="K12491" s="91" t="s">
        <v>111</v>
      </c>
      <c r="L12491" s="92"/>
      <c r="M12491" s="92"/>
      <c r="N12491" s="93"/>
      <c r="O12491" s="9"/>
    </row>
    <row r="12492" spans="2:15">
      <c r="B12492" s="6"/>
      <c r="C12492" s="29">
        <v>4</v>
      </c>
      <c r="D12492" s="91" t="s">
        <v>112</v>
      </c>
      <c r="E12492" s="92"/>
      <c r="F12492" s="92"/>
      <c r="G12492" s="92"/>
      <c r="H12492" s="92"/>
      <c r="I12492" s="92"/>
      <c r="J12492" s="93"/>
      <c r="K12492" s="91" t="s">
        <v>113</v>
      </c>
      <c r="L12492" s="92"/>
      <c r="M12492" s="92"/>
      <c r="N12492" s="93"/>
      <c r="O12492" s="9"/>
    </row>
    <row r="12493" spans="2:15">
      <c r="B12493" s="6"/>
      <c r="C12493" s="29">
        <v>5</v>
      </c>
      <c r="D12493" s="91" t="s">
        <v>114</v>
      </c>
      <c r="E12493" s="92"/>
      <c r="F12493" s="92"/>
      <c r="G12493" s="92"/>
      <c r="H12493" s="92"/>
      <c r="I12493" s="92"/>
      <c r="J12493" s="93"/>
      <c r="K12493" s="91" t="s">
        <v>115</v>
      </c>
      <c r="L12493" s="92"/>
      <c r="M12493" s="92"/>
      <c r="N12493" s="93"/>
      <c r="O12493" s="9"/>
    </row>
    <row r="12494" spans="2:15">
      <c r="B12494" s="6"/>
      <c r="C12494" s="29">
        <v>6</v>
      </c>
      <c r="D12494" s="91" t="s">
        <v>116</v>
      </c>
      <c r="E12494" s="92"/>
      <c r="F12494" s="92"/>
      <c r="G12494" s="92"/>
      <c r="H12494" s="92"/>
      <c r="I12494" s="92"/>
      <c r="J12494" s="93"/>
      <c r="K12494" s="91" t="s">
        <v>117</v>
      </c>
      <c r="L12494" s="92"/>
      <c r="M12494" s="92"/>
      <c r="N12494" s="93"/>
      <c r="O12494" s="9"/>
    </row>
    <row r="12495" spans="2:15">
      <c r="B12495" s="6"/>
      <c r="C12495" s="29">
        <v>7</v>
      </c>
      <c r="D12495" s="91" t="s">
        <v>118</v>
      </c>
      <c r="E12495" s="92"/>
      <c r="F12495" s="92"/>
      <c r="G12495" s="92"/>
      <c r="H12495" s="92"/>
      <c r="I12495" s="92"/>
      <c r="J12495" s="93"/>
      <c r="K12495" s="91" t="s">
        <v>119</v>
      </c>
      <c r="L12495" s="92"/>
      <c r="M12495" s="92"/>
      <c r="N12495" s="93"/>
      <c r="O12495" s="9"/>
    </row>
    <row r="12496" spans="2:15">
      <c r="B12496" s="6"/>
      <c r="C12496" s="29">
        <v>8</v>
      </c>
      <c r="D12496" s="91" t="s">
        <v>120</v>
      </c>
      <c r="E12496" s="92"/>
      <c r="F12496" s="92"/>
      <c r="G12496" s="92"/>
      <c r="H12496" s="92"/>
      <c r="I12496" s="92"/>
      <c r="J12496" s="93"/>
      <c r="K12496" s="91" t="s">
        <v>121</v>
      </c>
      <c r="L12496" s="92"/>
      <c r="M12496" s="92"/>
      <c r="N12496" s="93"/>
      <c r="O12496" s="9"/>
    </row>
    <row r="12497" spans="2:15">
      <c r="B12497" s="6"/>
      <c r="C12497" s="29">
        <v>9</v>
      </c>
      <c r="D12497" s="91" t="s">
        <v>122</v>
      </c>
      <c r="E12497" s="92"/>
      <c r="F12497" s="92"/>
      <c r="G12497" s="92"/>
      <c r="H12497" s="92"/>
      <c r="I12497" s="92"/>
      <c r="J12497" s="93"/>
      <c r="K12497" s="91" t="s">
        <v>123</v>
      </c>
      <c r="L12497" s="92"/>
      <c r="M12497" s="92"/>
      <c r="N12497" s="93"/>
      <c r="O12497" s="9"/>
    </row>
    <row r="12498" spans="2:15">
      <c r="B12498" s="14"/>
      <c r="C12498" s="36"/>
      <c r="D12498" s="36"/>
      <c r="E12498" s="36"/>
      <c r="F12498" s="36"/>
      <c r="G12498" s="36"/>
      <c r="H12498" s="36"/>
      <c r="I12498" s="4"/>
      <c r="J12498" s="4"/>
      <c r="K12498" s="4"/>
      <c r="L12498" s="4"/>
      <c r="M12498" s="4"/>
      <c r="N12498" s="4"/>
      <c r="O12498" s="5"/>
    </row>
    <row r="12499" spans="2:15">
      <c r="B12499" s="6" t="s">
        <v>124</v>
      </c>
      <c r="C12499" s="94" t="s">
        <v>125</v>
      </c>
      <c r="D12499" s="94"/>
      <c r="E12499" s="11" t="s">
        <v>3</v>
      </c>
      <c r="F12499" s="11"/>
      <c r="G12499" s="11"/>
      <c r="H12499" s="11"/>
      <c r="I12499" s="11"/>
      <c r="J12499" s="11"/>
      <c r="K12499" s="11"/>
      <c r="L12499" s="11"/>
      <c r="M12499" s="11"/>
      <c r="N12499" s="11"/>
      <c r="O12499" s="9"/>
    </row>
    <row r="12500" spans="2:15">
      <c r="B12500" s="14"/>
      <c r="C12500" s="31" t="s">
        <v>40</v>
      </c>
      <c r="D12500" s="95" t="s">
        <v>126</v>
      </c>
      <c r="E12500" s="96"/>
      <c r="F12500" s="96"/>
      <c r="G12500" s="96"/>
      <c r="H12500" s="96"/>
      <c r="I12500" s="96"/>
      <c r="J12500" s="97"/>
      <c r="K12500" s="95" t="s">
        <v>127</v>
      </c>
      <c r="L12500" s="96"/>
      <c r="M12500" s="96"/>
      <c r="N12500" s="97"/>
      <c r="O12500" s="5"/>
    </row>
    <row r="12501" spans="2:15">
      <c r="B12501" s="6"/>
      <c r="C12501" s="29">
        <v>1</v>
      </c>
      <c r="D12501" s="91" t="s">
        <v>11</v>
      </c>
      <c r="E12501" s="92"/>
      <c r="F12501" s="92"/>
      <c r="G12501" s="92"/>
      <c r="H12501" s="92"/>
      <c r="I12501" s="92"/>
      <c r="J12501" s="93"/>
      <c r="K12501" s="91" t="s">
        <v>11</v>
      </c>
      <c r="L12501" s="92"/>
      <c r="M12501" s="92"/>
      <c r="N12501" s="93"/>
      <c r="O12501" s="9"/>
    </row>
    <row r="12502" spans="2:15">
      <c r="B12502" s="6"/>
      <c r="C12502" s="29">
        <v>2</v>
      </c>
      <c r="D12502" s="91" t="s">
        <v>11</v>
      </c>
      <c r="E12502" s="92"/>
      <c r="F12502" s="92"/>
      <c r="G12502" s="92"/>
      <c r="H12502" s="92"/>
      <c r="I12502" s="92"/>
      <c r="J12502" s="93"/>
      <c r="K12502" s="91" t="s">
        <v>11</v>
      </c>
      <c r="L12502" s="92"/>
      <c r="M12502" s="92"/>
      <c r="N12502" s="93"/>
      <c r="O12502" s="9"/>
    </row>
    <row r="12503" spans="2:15">
      <c r="B12503" s="3"/>
      <c r="C12503" s="4"/>
      <c r="D12503" s="4"/>
      <c r="E12503" s="4"/>
      <c r="F12503" s="30"/>
      <c r="G12503" s="30"/>
      <c r="H12503" s="30"/>
      <c r="I12503" s="30"/>
      <c r="J12503" s="30"/>
      <c r="K12503" s="30"/>
      <c r="L12503" s="30"/>
      <c r="M12503" s="30"/>
      <c r="N12503" s="30"/>
      <c r="O12503" s="5"/>
    </row>
    <row r="12504" spans="2:15">
      <c r="B12504" s="6" t="s">
        <v>128</v>
      </c>
      <c r="C12504" s="7" t="s">
        <v>129</v>
      </c>
      <c r="D12504" s="7"/>
      <c r="E12504" s="7" t="s">
        <v>3</v>
      </c>
      <c r="F12504" s="7"/>
      <c r="G12504" s="7"/>
      <c r="H12504" s="7"/>
      <c r="I12504" s="11"/>
      <c r="J12504" s="11"/>
      <c r="K12504" s="11"/>
      <c r="L12504" s="11"/>
      <c r="M12504" s="11"/>
      <c r="N12504" s="11"/>
      <c r="O12504" s="9"/>
    </row>
    <row r="12505" spans="2:15">
      <c r="B12505" s="32"/>
      <c r="C12505" s="7" t="s">
        <v>9</v>
      </c>
      <c r="D12505" s="38" t="s">
        <v>130</v>
      </c>
      <c r="E12505" s="38" t="s">
        <v>3</v>
      </c>
      <c r="F12505" s="88" t="s">
        <v>370</v>
      </c>
      <c r="G12505" s="88"/>
      <c r="H12505" s="87"/>
      <c r="I12505" s="87"/>
      <c r="J12505" s="87"/>
      <c r="K12505" s="87"/>
      <c r="L12505" s="87"/>
      <c r="M12505" s="87"/>
      <c r="N12505" s="87"/>
      <c r="O12505" s="9"/>
    </row>
    <row r="12506" spans="2:15">
      <c r="B12506" s="32"/>
      <c r="C12506" s="7" t="s">
        <v>12</v>
      </c>
      <c r="D12506" s="38" t="s">
        <v>132</v>
      </c>
      <c r="E12506" s="38" t="s">
        <v>3</v>
      </c>
      <c r="F12506" s="11" t="s">
        <v>133</v>
      </c>
      <c r="G12506" s="88" t="s">
        <v>134</v>
      </c>
      <c r="H12506" s="87"/>
      <c r="I12506" s="87"/>
      <c r="J12506" s="87"/>
      <c r="K12506" s="87"/>
      <c r="L12506" s="87"/>
      <c r="M12506" s="87"/>
      <c r="N12506" s="87"/>
      <c r="O12506" s="9"/>
    </row>
    <row r="12507" spans="2:15">
      <c r="B12507" s="32"/>
      <c r="C12507" s="7"/>
      <c r="D12507" s="38"/>
      <c r="E12507" s="38"/>
      <c r="F12507" s="11" t="s">
        <v>135</v>
      </c>
      <c r="G12507" s="87" t="s">
        <v>136</v>
      </c>
      <c r="H12507" s="87"/>
      <c r="I12507" s="87"/>
      <c r="J12507" s="87"/>
      <c r="K12507" s="87"/>
      <c r="L12507" s="87"/>
      <c r="M12507" s="87"/>
      <c r="N12507" s="87"/>
      <c r="O12507" s="9"/>
    </row>
    <row r="12508" spans="2:15">
      <c r="B12508" s="32"/>
      <c r="C12508" s="7"/>
      <c r="D12508" s="38"/>
      <c r="E12508" s="38"/>
      <c r="F12508" s="11" t="s">
        <v>137</v>
      </c>
      <c r="G12508" s="87" t="s">
        <v>138</v>
      </c>
      <c r="H12508" s="87"/>
      <c r="I12508" s="87"/>
      <c r="J12508" s="87"/>
      <c r="K12508" s="87"/>
      <c r="L12508" s="87"/>
      <c r="M12508" s="87"/>
      <c r="N12508" s="87"/>
      <c r="O12508" s="9"/>
    </row>
    <row r="12509" spans="2:15">
      <c r="B12509" s="32"/>
      <c r="C12509" s="7"/>
      <c r="D12509" s="38"/>
      <c r="E12509" s="38"/>
      <c r="F12509" s="11" t="s">
        <v>139</v>
      </c>
      <c r="G12509" s="87" t="s">
        <v>140</v>
      </c>
      <c r="H12509" s="87"/>
      <c r="I12509" s="87"/>
      <c r="J12509" s="87"/>
      <c r="K12509" s="87"/>
      <c r="L12509" s="87"/>
      <c r="M12509" s="87"/>
      <c r="N12509" s="87"/>
      <c r="O12509" s="9"/>
    </row>
    <row r="12510" spans="2:15">
      <c r="B12510" s="32"/>
      <c r="C12510" s="7" t="s">
        <v>14</v>
      </c>
      <c r="D12510" s="39" t="s">
        <v>141</v>
      </c>
      <c r="E12510" s="38" t="s">
        <v>3</v>
      </c>
      <c r="F12510" s="11" t="s">
        <v>144</v>
      </c>
      <c r="G12510" s="88" t="s">
        <v>145</v>
      </c>
      <c r="H12510" s="87"/>
      <c r="I12510" s="87"/>
      <c r="J12510" s="87"/>
      <c r="K12510" s="87"/>
      <c r="L12510" s="87"/>
      <c r="M12510" s="87"/>
      <c r="N12510" s="87"/>
      <c r="O12510" s="9"/>
    </row>
    <row r="12511" spans="2:15">
      <c r="B12511" s="32"/>
      <c r="C12511" s="7"/>
      <c r="D12511" s="39"/>
      <c r="E12511" s="38"/>
      <c r="F12511" s="11" t="s">
        <v>146</v>
      </c>
      <c r="G12511" s="86" t="s">
        <v>147</v>
      </c>
      <c r="H12511" s="87"/>
      <c r="I12511" s="87"/>
      <c r="J12511" s="87"/>
      <c r="K12511" s="87"/>
      <c r="L12511" s="87"/>
      <c r="M12511" s="87"/>
      <c r="N12511" s="87"/>
      <c r="O12511" s="9"/>
    </row>
    <row r="12512" spans="2:15">
      <c r="B12512" s="32"/>
      <c r="C12512" s="7"/>
      <c r="D12512" s="39"/>
      <c r="E12512" s="38"/>
      <c r="F12512" s="11" t="s">
        <v>148</v>
      </c>
      <c r="G12512" s="86" t="s">
        <v>149</v>
      </c>
      <c r="H12512" s="87"/>
      <c r="I12512" s="87"/>
      <c r="J12512" s="87"/>
      <c r="K12512" s="87"/>
      <c r="L12512" s="87"/>
      <c r="M12512" s="87"/>
      <c r="N12512" s="87"/>
      <c r="O12512" s="9"/>
    </row>
    <row r="12513" spans="2:15">
      <c r="B12513" s="32"/>
      <c r="C12513" s="7"/>
      <c r="D12513" s="39"/>
      <c r="E12513" s="38"/>
      <c r="F12513" s="11" t="s">
        <v>326</v>
      </c>
      <c r="G12513" s="86" t="s">
        <v>327</v>
      </c>
      <c r="H12513" s="87"/>
      <c r="I12513" s="87"/>
      <c r="J12513" s="87"/>
      <c r="K12513" s="87"/>
      <c r="L12513" s="87"/>
      <c r="M12513" s="87"/>
      <c r="N12513" s="87"/>
      <c r="O12513" s="9"/>
    </row>
    <row r="12514" spans="2:15">
      <c r="B12514" s="32"/>
      <c r="C12514" s="7" t="s">
        <v>17</v>
      </c>
      <c r="D12514" s="38" t="s">
        <v>150</v>
      </c>
      <c r="E12514" s="38" t="s">
        <v>3</v>
      </c>
      <c r="F12514" s="11" t="s">
        <v>151</v>
      </c>
      <c r="G12514" s="11" t="s">
        <v>3</v>
      </c>
      <c r="H12514" s="88" t="s">
        <v>152</v>
      </c>
      <c r="I12514" s="87"/>
      <c r="J12514" s="87"/>
      <c r="K12514" s="87"/>
      <c r="L12514" s="87"/>
      <c r="M12514" s="87"/>
      <c r="N12514" s="87"/>
      <c r="O12514" s="9"/>
    </row>
    <row r="12515" spans="2:15">
      <c r="B12515" s="32"/>
      <c r="C12515" s="7"/>
      <c r="D12515" s="38"/>
      <c r="E12515" s="38"/>
      <c r="F12515" s="11" t="s">
        <v>328</v>
      </c>
      <c r="G12515" s="11" t="s">
        <v>3</v>
      </c>
      <c r="H12515" s="11" t="s">
        <v>329</v>
      </c>
      <c r="I12515" s="40"/>
      <c r="J12515" s="40"/>
      <c r="K12515" s="40"/>
      <c r="L12515" s="40"/>
      <c r="M12515" s="40"/>
      <c r="N12515" s="40"/>
      <c r="O12515" s="9"/>
    </row>
    <row r="12516" spans="2:15">
      <c r="B12516" s="32"/>
      <c r="C12516" s="7" t="s">
        <v>20</v>
      </c>
      <c r="D12516" s="38" t="s">
        <v>155</v>
      </c>
      <c r="E12516" s="38" t="s">
        <v>3</v>
      </c>
      <c r="F12516" s="88" t="s">
        <v>156</v>
      </c>
      <c r="G12516" s="87"/>
      <c r="H12516" s="87"/>
      <c r="I12516" s="87"/>
      <c r="J12516" s="87"/>
      <c r="K12516" s="87"/>
      <c r="L12516" s="87"/>
      <c r="M12516" s="87"/>
      <c r="N12516" s="87"/>
      <c r="O12516" s="9"/>
    </row>
    <row r="12517" spans="2:15">
      <c r="B12517" s="32"/>
      <c r="C12517" s="7"/>
      <c r="D12517" s="38"/>
      <c r="E12517" s="38"/>
      <c r="F12517" s="88" t="s">
        <v>157</v>
      </c>
      <c r="G12517" s="87"/>
      <c r="H12517" s="87"/>
      <c r="I12517" s="87"/>
      <c r="J12517" s="87"/>
      <c r="K12517" s="87"/>
      <c r="L12517" s="87"/>
      <c r="M12517" s="87"/>
      <c r="N12517" s="87"/>
      <c r="O12517" s="9"/>
    </row>
    <row r="12518" spans="2:15">
      <c r="B12518" s="32"/>
      <c r="C12518" s="7"/>
      <c r="D12518" s="38"/>
      <c r="E12518" s="38"/>
      <c r="F12518" s="88" t="s">
        <v>158</v>
      </c>
      <c r="G12518" s="87"/>
      <c r="H12518" s="87"/>
      <c r="I12518" s="87"/>
      <c r="J12518" s="87"/>
      <c r="K12518" s="87"/>
      <c r="L12518" s="87"/>
      <c r="M12518" s="87"/>
      <c r="N12518" s="87"/>
      <c r="O12518" s="9"/>
    </row>
    <row r="12519" spans="2:15">
      <c r="B12519" s="32"/>
      <c r="C12519" s="7"/>
      <c r="D12519" s="38"/>
      <c r="E12519" s="38"/>
      <c r="F12519" s="88" t="s">
        <v>159</v>
      </c>
      <c r="G12519" s="87"/>
      <c r="H12519" s="87"/>
      <c r="I12519" s="87"/>
      <c r="J12519" s="87"/>
      <c r="K12519" s="87"/>
      <c r="L12519" s="87"/>
      <c r="M12519" s="87"/>
      <c r="N12519" s="87"/>
      <c r="O12519" s="9"/>
    </row>
    <row r="12520" spans="2:15">
      <c r="B12520" s="32"/>
      <c r="C12520" s="7"/>
      <c r="D12520" s="38"/>
      <c r="E12520" s="38"/>
      <c r="F12520" s="88" t="s">
        <v>160</v>
      </c>
      <c r="G12520" s="87"/>
      <c r="H12520" s="87"/>
      <c r="I12520" s="87"/>
      <c r="J12520" s="87"/>
      <c r="K12520" s="87"/>
      <c r="L12520" s="87"/>
      <c r="M12520" s="87"/>
      <c r="N12520" s="87"/>
      <c r="O12520" s="9"/>
    </row>
    <row r="12521" spans="2:15">
      <c r="B12521" s="32"/>
      <c r="C12521" s="7"/>
      <c r="D12521" s="38"/>
      <c r="E12521" s="38"/>
      <c r="F12521" s="88" t="s">
        <v>161</v>
      </c>
      <c r="G12521" s="87"/>
      <c r="H12521" s="87"/>
      <c r="I12521" s="87"/>
      <c r="J12521" s="87"/>
      <c r="K12521" s="87"/>
      <c r="L12521" s="87"/>
      <c r="M12521" s="87"/>
      <c r="N12521" s="87"/>
      <c r="O12521" s="9"/>
    </row>
    <row r="12522" spans="2:15">
      <c r="B12522" s="32"/>
      <c r="C12522" s="7" t="s">
        <v>22</v>
      </c>
      <c r="D12522" s="38" t="s">
        <v>162</v>
      </c>
      <c r="E12522" s="38" t="s">
        <v>3</v>
      </c>
      <c r="F12522" s="41" t="s">
        <v>163</v>
      </c>
      <c r="G12522" s="11"/>
      <c r="H12522" s="7" t="s">
        <v>164</v>
      </c>
      <c r="I12522" s="8"/>
      <c r="J12522" s="11" t="s">
        <v>165</v>
      </c>
      <c r="K12522" s="11"/>
      <c r="L12522" s="11"/>
      <c r="M12522" s="11"/>
      <c r="N12522" s="11"/>
      <c r="O12522" s="9"/>
    </row>
    <row r="12523" spans="2:15">
      <c r="B12523" s="32"/>
      <c r="C12523" s="7"/>
      <c r="D12523" s="38"/>
      <c r="E12523" s="42"/>
      <c r="F12523" s="41" t="s">
        <v>166</v>
      </c>
      <c r="G12523" s="28"/>
      <c r="H12523" s="7" t="s">
        <v>167</v>
      </c>
      <c r="I12523" s="43"/>
      <c r="J12523" s="7" t="s">
        <v>168</v>
      </c>
      <c r="K12523" s="11"/>
      <c r="L12523" s="11"/>
      <c r="M12523" s="11"/>
      <c r="N12523" s="11"/>
      <c r="O12523" s="9"/>
    </row>
    <row r="12524" spans="2:15">
      <c r="B12524" s="32"/>
      <c r="C12524" s="7"/>
      <c r="D12524" s="38"/>
      <c r="E12524" s="42"/>
      <c r="F12524" s="41" t="s">
        <v>169</v>
      </c>
      <c r="G12524" s="28"/>
      <c r="H12524" s="7" t="s">
        <v>170</v>
      </c>
      <c r="I12524" s="43"/>
      <c r="J12524" s="43" t="s">
        <v>168</v>
      </c>
      <c r="K12524" s="11"/>
      <c r="L12524" s="11"/>
      <c r="M12524" s="11"/>
      <c r="N12524" s="11"/>
      <c r="O12524" s="9"/>
    </row>
    <row r="12525" spans="2:15">
      <c r="B12525" s="32"/>
      <c r="C12525" s="7"/>
      <c r="D12525" s="38"/>
      <c r="E12525" s="42"/>
      <c r="F12525" s="41" t="s">
        <v>171</v>
      </c>
      <c r="G12525" s="28"/>
      <c r="H12525" s="7" t="s">
        <v>172</v>
      </c>
      <c r="I12525" s="43"/>
      <c r="J12525" s="43" t="s">
        <v>168</v>
      </c>
      <c r="K12525" s="11"/>
      <c r="L12525" s="11"/>
      <c r="M12525" s="11"/>
      <c r="N12525" s="11"/>
      <c r="O12525" s="9"/>
    </row>
    <row r="12526" spans="2:15">
      <c r="B12526" s="32"/>
      <c r="C12526" s="7"/>
      <c r="D12526" s="44"/>
      <c r="E12526" s="42"/>
      <c r="F12526" s="41" t="s">
        <v>173</v>
      </c>
      <c r="G12526" s="28"/>
      <c r="H12526" s="7" t="s">
        <v>174</v>
      </c>
      <c r="I12526" s="43"/>
      <c r="J12526" s="43" t="s">
        <v>168</v>
      </c>
      <c r="K12526" s="11"/>
      <c r="L12526" s="11"/>
      <c r="M12526" s="11"/>
      <c r="N12526" s="11"/>
      <c r="O12526" s="9"/>
    </row>
    <row r="12527" spans="2:15">
      <c r="B12527" s="32"/>
      <c r="C12527" s="7"/>
      <c r="D12527" s="44"/>
      <c r="E12527" s="42"/>
      <c r="F12527" s="41" t="s">
        <v>175</v>
      </c>
      <c r="G12527" s="28"/>
      <c r="H12527" s="7" t="s">
        <v>176</v>
      </c>
      <c r="I12527" s="43"/>
      <c r="J12527" s="43" t="s">
        <v>168</v>
      </c>
      <c r="K12527" s="11"/>
      <c r="L12527" s="11"/>
      <c r="M12527" s="11"/>
      <c r="N12527" s="11"/>
      <c r="O12527" s="9"/>
    </row>
    <row r="12528" spans="2:15">
      <c r="B12528" s="32"/>
      <c r="C12528" s="7" t="s">
        <v>24</v>
      </c>
      <c r="D12528" s="38" t="s">
        <v>177</v>
      </c>
      <c r="E12528" s="10"/>
      <c r="F12528" s="11" t="s">
        <v>178</v>
      </c>
      <c r="G12528" s="88" t="s">
        <v>179</v>
      </c>
      <c r="H12528" s="87"/>
      <c r="I12528" s="87"/>
      <c r="J12528" s="87"/>
      <c r="K12528" s="87"/>
      <c r="L12528" s="87"/>
      <c r="M12528" s="87"/>
      <c r="N12528" s="87"/>
      <c r="O12528" s="9"/>
    </row>
    <row r="12529" spans="2:15">
      <c r="B12529" s="32"/>
      <c r="C12529" s="11"/>
      <c r="D12529" s="44"/>
      <c r="E12529" s="44"/>
      <c r="F12529" s="28" t="s">
        <v>180</v>
      </c>
      <c r="G12529" s="88" t="s">
        <v>181</v>
      </c>
      <c r="H12529" s="87"/>
      <c r="I12529" s="87"/>
      <c r="J12529" s="87"/>
      <c r="K12529" s="87"/>
      <c r="L12529" s="87"/>
      <c r="M12529" s="87"/>
      <c r="N12529" s="87"/>
      <c r="O12529" s="9"/>
    </row>
    <row r="12530" spans="2:15">
      <c r="B12530" s="32"/>
      <c r="C12530" s="11"/>
      <c r="D12530" s="44"/>
      <c r="E12530" s="44"/>
      <c r="F12530" s="28" t="s">
        <v>182</v>
      </c>
      <c r="G12530" s="88" t="s">
        <v>183</v>
      </c>
      <c r="H12530" s="87"/>
      <c r="I12530" s="87"/>
      <c r="J12530" s="87"/>
      <c r="K12530" s="87"/>
      <c r="L12530" s="87"/>
      <c r="M12530" s="87"/>
      <c r="N12530" s="87"/>
      <c r="O12530" s="9"/>
    </row>
    <row r="12531" spans="2:15">
      <c r="B12531" s="32"/>
      <c r="C12531" s="11"/>
      <c r="D12531" s="44"/>
      <c r="E12531" s="44"/>
      <c r="F12531" s="28" t="s">
        <v>184</v>
      </c>
      <c r="G12531" s="88" t="s">
        <v>185</v>
      </c>
      <c r="H12531" s="88"/>
      <c r="I12531" s="88"/>
      <c r="J12531" s="88"/>
      <c r="K12531" s="88"/>
      <c r="L12531" s="88"/>
      <c r="M12531" s="88"/>
      <c r="N12531" s="88"/>
      <c r="O12531" s="9"/>
    </row>
    <row r="12532" spans="2:15">
      <c r="B12532" s="3"/>
      <c r="C12532" s="4"/>
      <c r="D12532" s="45"/>
      <c r="E12532" s="45"/>
      <c r="F12532" s="4"/>
      <c r="G12532" s="4"/>
      <c r="H12532" s="4"/>
      <c r="I12532" s="4"/>
      <c r="J12532" s="4"/>
      <c r="K12532" s="4"/>
      <c r="L12532" s="4"/>
      <c r="M12532" s="4"/>
      <c r="N12532" s="4"/>
      <c r="O12532" s="5"/>
    </row>
    <row r="12533" spans="2:15">
      <c r="B12533" s="6" t="s">
        <v>186</v>
      </c>
      <c r="C12533" s="89" t="s">
        <v>187</v>
      </c>
      <c r="D12533" s="90"/>
      <c r="E12533" s="7" t="s">
        <v>3</v>
      </c>
      <c r="F12533" s="7" t="s">
        <v>188</v>
      </c>
      <c r="G12533" s="7"/>
      <c r="H12533" s="10"/>
      <c r="I12533" s="7"/>
      <c r="J12533" s="11"/>
      <c r="K12533" s="11"/>
      <c r="L12533" s="11"/>
      <c r="M12533" s="11"/>
      <c r="N12533" s="11"/>
      <c r="O12533" s="9"/>
    </row>
    <row r="12534" spans="2:15">
      <c r="B12534" s="3"/>
      <c r="C12534" s="4"/>
      <c r="D12534" s="45"/>
      <c r="E12534" s="45"/>
      <c r="F12534" s="4"/>
      <c r="G12534" s="4"/>
      <c r="H12534" s="4"/>
      <c r="I12534" s="4"/>
      <c r="J12534" s="4"/>
      <c r="K12534" s="4"/>
      <c r="L12534" s="4"/>
      <c r="M12534" s="4"/>
      <c r="N12534" s="4"/>
      <c r="O12534" s="5"/>
    </row>
    <row r="12535" spans="2:15">
      <c r="B12535" s="6" t="s">
        <v>189</v>
      </c>
      <c r="C12535" s="7" t="s">
        <v>190</v>
      </c>
      <c r="D12535" s="7"/>
      <c r="E12535" s="38" t="s">
        <v>3</v>
      </c>
      <c r="F12535" s="28">
        <v>9</v>
      </c>
      <c r="G12535" s="11"/>
      <c r="H12535" s="11"/>
      <c r="I12535" s="11"/>
      <c r="J12535" s="7"/>
      <c r="K12535" s="11"/>
      <c r="L12535" s="11"/>
      <c r="M12535" s="11"/>
      <c r="N12535" s="11"/>
      <c r="O12535" s="9"/>
    </row>
    <row r="12536" spans="2:15">
      <c r="B12536" s="46"/>
      <c r="C12536" s="47"/>
      <c r="D12536" s="48"/>
      <c r="E12536" s="48"/>
      <c r="F12536" s="49"/>
      <c r="G12536" s="49"/>
      <c r="H12536" s="49"/>
      <c r="I12536" s="49"/>
      <c r="J12536" s="49"/>
      <c r="K12536" s="49"/>
      <c r="L12536" s="49"/>
      <c r="M12536" s="49"/>
      <c r="N12536" s="49"/>
      <c r="O12536" s="50"/>
    </row>
    <row r="12540" spans="2:15">
      <c r="K12540" s="55" t="s">
        <v>98</v>
      </c>
    </row>
    <row r="12541" spans="2:15">
      <c r="K12541" s="56" t="s">
        <v>644</v>
      </c>
    </row>
    <row r="12542" spans="2:15">
      <c r="K12542" s="58"/>
    </row>
    <row r="12543" spans="2:15">
      <c r="K12543" s="58"/>
    </row>
    <row r="12544" spans="2:15">
      <c r="K12544" s="58"/>
    </row>
    <row r="12545" spans="11:11">
      <c r="K12545" s="84" t="s">
        <v>645</v>
      </c>
    </row>
    <row r="12546" spans="11:11">
      <c r="K12546" s="57" t="s">
        <v>646</v>
      </c>
    </row>
  </sheetData>
  <mergeCells count="7213">
    <mergeCell ref="F12516:N12516"/>
    <mergeCell ref="F12517:N12517"/>
    <mergeCell ref="F12518:N12518"/>
    <mergeCell ref="F12519:N12519"/>
    <mergeCell ref="F12520:N12520"/>
    <mergeCell ref="F12521:N12521"/>
    <mergeCell ref="G12528:N12528"/>
    <mergeCell ref="G12529:N12529"/>
    <mergeCell ref="G12530:N12530"/>
    <mergeCell ref="G12531:N12531"/>
    <mergeCell ref="C12533:D12533"/>
    <mergeCell ref="C12499:D12499"/>
    <mergeCell ref="D12500:J12500"/>
    <mergeCell ref="K12500:N12500"/>
    <mergeCell ref="D12501:J12501"/>
    <mergeCell ref="K12501:N12501"/>
    <mergeCell ref="D12502:J12502"/>
    <mergeCell ref="K12502:N12502"/>
    <mergeCell ref="F12505:N12505"/>
    <mergeCell ref="G12506:N12506"/>
    <mergeCell ref="G12507:N12507"/>
    <mergeCell ref="G12508:N12508"/>
    <mergeCell ref="G12509:N12509"/>
    <mergeCell ref="G12510:N12510"/>
    <mergeCell ref="G12511:N12511"/>
    <mergeCell ref="G12512:N12512"/>
    <mergeCell ref="G12513:N12513"/>
    <mergeCell ref="H12514:N12514"/>
    <mergeCell ref="D12489:J12489"/>
    <mergeCell ref="K12489:N12489"/>
    <mergeCell ref="D12490:J12490"/>
    <mergeCell ref="K12490:N12490"/>
    <mergeCell ref="D12491:J12491"/>
    <mergeCell ref="K12491:N12491"/>
    <mergeCell ref="D12492:J12492"/>
    <mergeCell ref="K12492:N12492"/>
    <mergeCell ref="D12493:J12493"/>
    <mergeCell ref="K12493:N12493"/>
    <mergeCell ref="D12494:J12494"/>
    <mergeCell ref="K12494:N12494"/>
    <mergeCell ref="D12495:J12495"/>
    <mergeCell ref="K12495:N12495"/>
    <mergeCell ref="D12496:J12496"/>
    <mergeCell ref="K12496:N12496"/>
    <mergeCell ref="D12497:J12497"/>
    <mergeCell ref="K12497:N12497"/>
    <mergeCell ref="D12475:N12475"/>
    <mergeCell ref="D12476:N12476"/>
    <mergeCell ref="D12477:N12477"/>
    <mergeCell ref="D12478:N12478"/>
    <mergeCell ref="D12479:N12479"/>
    <mergeCell ref="D12480:N12480"/>
    <mergeCell ref="D12483:H12483"/>
    <mergeCell ref="I12483:K12483"/>
    <mergeCell ref="L12483:N12483"/>
    <mergeCell ref="D12484:H12484"/>
    <mergeCell ref="I12484:K12484"/>
    <mergeCell ref="L12484:N12484"/>
    <mergeCell ref="D12485:H12485"/>
    <mergeCell ref="I12485:K12485"/>
    <mergeCell ref="L12485:N12485"/>
    <mergeCell ref="D12488:J12488"/>
    <mergeCell ref="K12488:N12488"/>
    <mergeCell ref="D12460:I12460"/>
    <mergeCell ref="J12460:N12460"/>
    <mergeCell ref="D12461:I12461"/>
    <mergeCell ref="J12461:N12461"/>
    <mergeCell ref="D12462:I12462"/>
    <mergeCell ref="J12462:N12462"/>
    <mergeCell ref="D12463:I12463"/>
    <mergeCell ref="J12463:N12463"/>
    <mergeCell ref="D12464:I12464"/>
    <mergeCell ref="J12464:N12464"/>
    <mergeCell ref="D12467:N12467"/>
    <mergeCell ref="D12468:N12468"/>
    <mergeCell ref="D12469:N12469"/>
    <mergeCell ref="D12470:N12470"/>
    <mergeCell ref="D12471:N12471"/>
    <mergeCell ref="D12472:N12472"/>
    <mergeCell ref="F12473:N12473"/>
    <mergeCell ref="D12445:N12445"/>
    <mergeCell ref="D12446:N12446"/>
    <mergeCell ref="D12447:N12447"/>
    <mergeCell ref="D12448:N12448"/>
    <mergeCell ref="D12451:I12451"/>
    <mergeCell ref="J12451:N12451"/>
    <mergeCell ref="D12452:I12452"/>
    <mergeCell ref="J12452:N12452"/>
    <mergeCell ref="D12453:I12453"/>
    <mergeCell ref="J12453:N12453"/>
    <mergeCell ref="D12454:I12454"/>
    <mergeCell ref="J12454:N12454"/>
    <mergeCell ref="D12455:I12455"/>
    <mergeCell ref="J12455:N12455"/>
    <mergeCell ref="D12456:I12456"/>
    <mergeCell ref="J12456:N12456"/>
    <mergeCell ref="D12459:I12459"/>
    <mergeCell ref="J12459:N12459"/>
    <mergeCell ref="D12435:I12435"/>
    <mergeCell ref="D12436:I12436"/>
    <mergeCell ref="D12437:I12437"/>
    <mergeCell ref="C12438:L12438"/>
    <mergeCell ref="C12439:M12439"/>
    <mergeCell ref="F12441:N12441"/>
    <mergeCell ref="D12442:N12442"/>
    <mergeCell ref="D12443:N12443"/>
    <mergeCell ref="D12444:N12444"/>
    <mergeCell ref="B12408:N12408"/>
    <mergeCell ref="F12410:N12410"/>
    <mergeCell ref="F12412:N12412"/>
    <mergeCell ref="F12414:N12414"/>
    <mergeCell ref="F12415:N12415"/>
    <mergeCell ref="F12416:N12416"/>
    <mergeCell ref="F12417:N12417"/>
    <mergeCell ref="F12418:N12418"/>
    <mergeCell ref="F12419:N12419"/>
    <mergeCell ref="F12420:N12420"/>
    <mergeCell ref="F12421:N12421"/>
    <mergeCell ref="F12423:N12423"/>
    <mergeCell ref="F12425:N12425"/>
    <mergeCell ref="F12426:N12426"/>
    <mergeCell ref="F12430:N12430"/>
    <mergeCell ref="D12433:I12433"/>
    <mergeCell ref="D12434:I12434"/>
    <mergeCell ref="G12281:N12281"/>
    <mergeCell ref="G12282:N12282"/>
    <mergeCell ref="G12283:N12283"/>
    <mergeCell ref="G12284:N12284"/>
    <mergeCell ref="G12285:N12285"/>
    <mergeCell ref="H12286:N12286"/>
    <mergeCell ref="F12288:N12288"/>
    <mergeCell ref="F12289:N12289"/>
    <mergeCell ref="F12290:N12290"/>
    <mergeCell ref="F12291:N12291"/>
    <mergeCell ref="F12292:N12292"/>
    <mergeCell ref="F12293:N12293"/>
    <mergeCell ref="G12300:N12300"/>
    <mergeCell ref="G12301:N12301"/>
    <mergeCell ref="G12302:N12302"/>
    <mergeCell ref="G12303:N12303"/>
    <mergeCell ref="C12305:D12305"/>
    <mergeCell ref="D12267:J12267"/>
    <mergeCell ref="K12267:N12267"/>
    <mergeCell ref="D12268:J12268"/>
    <mergeCell ref="K12268:N12268"/>
    <mergeCell ref="D12269:J12269"/>
    <mergeCell ref="K12269:N12269"/>
    <mergeCell ref="C12271:D12271"/>
    <mergeCell ref="D12272:J12272"/>
    <mergeCell ref="K12272:N12272"/>
    <mergeCell ref="D12273:J12273"/>
    <mergeCell ref="K12273:N12273"/>
    <mergeCell ref="D12274:J12274"/>
    <mergeCell ref="K12274:N12274"/>
    <mergeCell ref="F12277:N12277"/>
    <mergeCell ref="G12278:N12278"/>
    <mergeCell ref="G12279:N12279"/>
    <mergeCell ref="G12280:N12280"/>
    <mergeCell ref="D12256:H12256"/>
    <mergeCell ref="I12256:K12256"/>
    <mergeCell ref="L12256:N12256"/>
    <mergeCell ref="D12260:J12260"/>
    <mergeCell ref="K12260:N12260"/>
    <mergeCell ref="D12261:J12261"/>
    <mergeCell ref="K12261:N12261"/>
    <mergeCell ref="D12262:J12262"/>
    <mergeCell ref="K12262:N12262"/>
    <mergeCell ref="D12263:J12263"/>
    <mergeCell ref="K12263:N12263"/>
    <mergeCell ref="D12264:J12264"/>
    <mergeCell ref="K12264:N12264"/>
    <mergeCell ref="D12265:J12265"/>
    <mergeCell ref="K12265:N12265"/>
    <mergeCell ref="D12266:J12266"/>
    <mergeCell ref="K12266:N12266"/>
    <mergeCell ref="D12257:H12257"/>
    <mergeCell ref="I12257:K12257"/>
    <mergeCell ref="L12257:N12257"/>
    <mergeCell ref="D12236:I12236"/>
    <mergeCell ref="J12236:N12236"/>
    <mergeCell ref="D12239:N12239"/>
    <mergeCell ref="D12240:N12240"/>
    <mergeCell ref="D12241:N12241"/>
    <mergeCell ref="D12242:N12242"/>
    <mergeCell ref="D12243:N12243"/>
    <mergeCell ref="D12244:N12244"/>
    <mergeCell ref="F12245:N12245"/>
    <mergeCell ref="D12247:N12247"/>
    <mergeCell ref="D12248:N12248"/>
    <mergeCell ref="D12249:N12249"/>
    <mergeCell ref="D12250:N12250"/>
    <mergeCell ref="D12251:N12251"/>
    <mergeCell ref="D12252:N12252"/>
    <mergeCell ref="D12255:H12255"/>
    <mergeCell ref="I12255:K12255"/>
    <mergeCell ref="L12255:N12255"/>
    <mergeCell ref="D12225:I12225"/>
    <mergeCell ref="J12225:N12225"/>
    <mergeCell ref="D12226:I12226"/>
    <mergeCell ref="J12226:N12226"/>
    <mergeCell ref="D12227:I12227"/>
    <mergeCell ref="J12227:N12227"/>
    <mergeCell ref="D12228:I12228"/>
    <mergeCell ref="J12228:N12228"/>
    <mergeCell ref="D12231:I12231"/>
    <mergeCell ref="J12231:N12231"/>
    <mergeCell ref="D12232:I12232"/>
    <mergeCell ref="J12232:N12232"/>
    <mergeCell ref="D12233:I12233"/>
    <mergeCell ref="J12233:N12233"/>
    <mergeCell ref="D12234:I12234"/>
    <mergeCell ref="J12234:N12234"/>
    <mergeCell ref="D12235:I12235"/>
    <mergeCell ref="J12235:N12235"/>
    <mergeCell ref="D12199:I12199"/>
    <mergeCell ref="D12200:I12200"/>
    <mergeCell ref="D12201:I12201"/>
    <mergeCell ref="D12209:I12209"/>
    <mergeCell ref="C12210:L12210"/>
    <mergeCell ref="C12211:M12211"/>
    <mergeCell ref="F12213:N12213"/>
    <mergeCell ref="D12214:N12214"/>
    <mergeCell ref="D12215:N12215"/>
    <mergeCell ref="D12216:N12216"/>
    <mergeCell ref="D12217:N12217"/>
    <mergeCell ref="D12218:N12218"/>
    <mergeCell ref="D12219:N12219"/>
    <mergeCell ref="D12220:N12220"/>
    <mergeCell ref="D12223:I12223"/>
    <mergeCell ref="J12223:N12223"/>
    <mergeCell ref="D12224:I12224"/>
    <mergeCell ref="J12224:N12224"/>
    <mergeCell ref="D12202:I12202"/>
    <mergeCell ref="D12203:I12203"/>
    <mergeCell ref="D12204:I12204"/>
    <mergeCell ref="D12205:I12205"/>
    <mergeCell ref="D12206:I12206"/>
    <mergeCell ref="D12207:I12207"/>
    <mergeCell ref="D12208:I12208"/>
    <mergeCell ref="B12172:N12172"/>
    <mergeCell ref="F12174:N12174"/>
    <mergeCell ref="F12176:N12176"/>
    <mergeCell ref="F12178:N12178"/>
    <mergeCell ref="F12179:N12179"/>
    <mergeCell ref="F12180:N12180"/>
    <mergeCell ref="F12181:N12181"/>
    <mergeCell ref="F12182:N12182"/>
    <mergeCell ref="F12183:N12183"/>
    <mergeCell ref="F12184:N12184"/>
    <mergeCell ref="F12185:N12185"/>
    <mergeCell ref="F12187:N12187"/>
    <mergeCell ref="F12189:N12189"/>
    <mergeCell ref="F12190:N12190"/>
    <mergeCell ref="F12194:N12194"/>
    <mergeCell ref="D12197:I12197"/>
    <mergeCell ref="D12198:I12198"/>
    <mergeCell ref="G12045:N12045"/>
    <mergeCell ref="G12046:N12046"/>
    <mergeCell ref="G12047:N12047"/>
    <mergeCell ref="G12048:N12048"/>
    <mergeCell ref="G12049:N12049"/>
    <mergeCell ref="H12050:N12050"/>
    <mergeCell ref="F12052:N12052"/>
    <mergeCell ref="F12053:N12053"/>
    <mergeCell ref="F12054:N12054"/>
    <mergeCell ref="F12055:N12055"/>
    <mergeCell ref="F12056:N12056"/>
    <mergeCell ref="F12057:N12057"/>
    <mergeCell ref="G12064:N12064"/>
    <mergeCell ref="G12065:N12065"/>
    <mergeCell ref="G12066:N12066"/>
    <mergeCell ref="G12067:N12067"/>
    <mergeCell ref="C12069:D12069"/>
    <mergeCell ref="D12031:J12031"/>
    <mergeCell ref="K12031:N12031"/>
    <mergeCell ref="D12032:J12032"/>
    <mergeCell ref="K12032:N12032"/>
    <mergeCell ref="D12033:J12033"/>
    <mergeCell ref="K12033:N12033"/>
    <mergeCell ref="C12035:D12035"/>
    <mergeCell ref="D12036:J12036"/>
    <mergeCell ref="K12036:N12036"/>
    <mergeCell ref="D12037:J12037"/>
    <mergeCell ref="K12037:N12037"/>
    <mergeCell ref="D12038:J12038"/>
    <mergeCell ref="K12038:N12038"/>
    <mergeCell ref="F12041:N12041"/>
    <mergeCell ref="G12042:N12042"/>
    <mergeCell ref="G12043:N12043"/>
    <mergeCell ref="G12044:N12044"/>
    <mergeCell ref="D12024:J12024"/>
    <mergeCell ref="K12024:N12024"/>
    <mergeCell ref="D12025:J12025"/>
    <mergeCell ref="K12025:N12025"/>
    <mergeCell ref="D12026:J12026"/>
    <mergeCell ref="K12026:N12026"/>
    <mergeCell ref="D12027:J12027"/>
    <mergeCell ref="K12027:N12027"/>
    <mergeCell ref="D12028:J12028"/>
    <mergeCell ref="K12028:N12028"/>
    <mergeCell ref="D12029:J12029"/>
    <mergeCell ref="K12029:N12029"/>
    <mergeCell ref="D12030:J12030"/>
    <mergeCell ref="K12030:N12030"/>
    <mergeCell ref="D12005:N12005"/>
    <mergeCell ref="D12006:N12006"/>
    <mergeCell ref="D12007:N12007"/>
    <mergeCell ref="D12008:N12008"/>
    <mergeCell ref="D12009:N12009"/>
    <mergeCell ref="F12010:N12010"/>
    <mergeCell ref="D12012:N12012"/>
    <mergeCell ref="D12013:N12013"/>
    <mergeCell ref="D12014:N12014"/>
    <mergeCell ref="D12015:N12015"/>
    <mergeCell ref="D12016:N12016"/>
    <mergeCell ref="D12017:N12017"/>
    <mergeCell ref="D12020:H12020"/>
    <mergeCell ref="I12020:K12020"/>
    <mergeCell ref="L12020:N12020"/>
    <mergeCell ref="D12021:H12021"/>
    <mergeCell ref="I12021:K12021"/>
    <mergeCell ref="L12021:N12021"/>
    <mergeCell ref="D11992:I11992"/>
    <mergeCell ref="J11992:N11992"/>
    <mergeCell ref="D11993:I11993"/>
    <mergeCell ref="J11993:N11993"/>
    <mergeCell ref="D11996:I11996"/>
    <mergeCell ref="J11996:N11996"/>
    <mergeCell ref="D11997:I11997"/>
    <mergeCell ref="J11997:N11997"/>
    <mergeCell ref="D11998:I11998"/>
    <mergeCell ref="J11998:N11998"/>
    <mergeCell ref="D11999:I11999"/>
    <mergeCell ref="J11999:N11999"/>
    <mergeCell ref="D12000:I12000"/>
    <mergeCell ref="J12000:N12000"/>
    <mergeCell ref="D12001:I12001"/>
    <mergeCell ref="J12001:N12001"/>
    <mergeCell ref="D12004:N12004"/>
    <mergeCell ref="C11975:L11975"/>
    <mergeCell ref="C11976:M11976"/>
    <mergeCell ref="F11978:N11978"/>
    <mergeCell ref="D11979:N11979"/>
    <mergeCell ref="D11980:N11980"/>
    <mergeCell ref="D11981:N11981"/>
    <mergeCell ref="D11982:N11982"/>
    <mergeCell ref="D11983:N11983"/>
    <mergeCell ref="D11984:N11984"/>
    <mergeCell ref="D11985:N11985"/>
    <mergeCell ref="D11988:I11988"/>
    <mergeCell ref="J11988:N11988"/>
    <mergeCell ref="D11989:I11989"/>
    <mergeCell ref="J11989:N11989"/>
    <mergeCell ref="D11990:I11990"/>
    <mergeCell ref="J11990:N11990"/>
    <mergeCell ref="D11991:I11991"/>
    <mergeCell ref="J11991:N11991"/>
    <mergeCell ref="F11951:N11951"/>
    <mergeCell ref="F11952:N11952"/>
    <mergeCell ref="F11953:N11953"/>
    <mergeCell ref="F11954:N11954"/>
    <mergeCell ref="F11955:N11955"/>
    <mergeCell ref="F11956:N11956"/>
    <mergeCell ref="F11957:N11957"/>
    <mergeCell ref="F11959:N11959"/>
    <mergeCell ref="F11961:N11961"/>
    <mergeCell ref="F11962:N11962"/>
    <mergeCell ref="F11966:N11966"/>
    <mergeCell ref="D11969:I11969"/>
    <mergeCell ref="D11970:I11970"/>
    <mergeCell ref="D11971:I11971"/>
    <mergeCell ref="D11972:I11972"/>
    <mergeCell ref="D11973:I11973"/>
    <mergeCell ref="D11974:I11974"/>
    <mergeCell ref="G11821:N11821"/>
    <mergeCell ref="H11822:N11822"/>
    <mergeCell ref="F11824:N11824"/>
    <mergeCell ref="F11825:N11825"/>
    <mergeCell ref="F11826:N11826"/>
    <mergeCell ref="F11827:N11827"/>
    <mergeCell ref="F11828:N11828"/>
    <mergeCell ref="F11829:N11829"/>
    <mergeCell ref="G11836:N11836"/>
    <mergeCell ref="G11837:N11837"/>
    <mergeCell ref="G11838:N11838"/>
    <mergeCell ref="G11839:N11839"/>
    <mergeCell ref="C11841:D11841"/>
    <mergeCell ref="B11944:N11944"/>
    <mergeCell ref="F11946:N11946"/>
    <mergeCell ref="F11948:N11948"/>
    <mergeCell ref="F11950:N11950"/>
    <mergeCell ref="D11805:J11805"/>
    <mergeCell ref="K11805:N11805"/>
    <mergeCell ref="C11807:D11807"/>
    <mergeCell ref="D11808:J11808"/>
    <mergeCell ref="K11808:N11808"/>
    <mergeCell ref="D11809:J11809"/>
    <mergeCell ref="K11809:N11809"/>
    <mergeCell ref="D11810:J11810"/>
    <mergeCell ref="K11810:N11810"/>
    <mergeCell ref="F11813:N11813"/>
    <mergeCell ref="G11814:N11814"/>
    <mergeCell ref="G11815:N11815"/>
    <mergeCell ref="G11816:N11816"/>
    <mergeCell ref="G11817:N11817"/>
    <mergeCell ref="G11818:N11818"/>
    <mergeCell ref="G11819:N11819"/>
    <mergeCell ref="G11820:N11820"/>
    <mergeCell ref="D11796:J11796"/>
    <mergeCell ref="K11796:N11796"/>
    <mergeCell ref="D11797:J11797"/>
    <mergeCell ref="K11797:N11797"/>
    <mergeCell ref="D11798:J11798"/>
    <mergeCell ref="K11798:N11798"/>
    <mergeCell ref="D11799:J11799"/>
    <mergeCell ref="K11799:N11799"/>
    <mergeCell ref="D11800:J11800"/>
    <mergeCell ref="K11800:N11800"/>
    <mergeCell ref="D11801:J11801"/>
    <mergeCell ref="K11801:N11801"/>
    <mergeCell ref="D11802:J11802"/>
    <mergeCell ref="K11802:N11802"/>
    <mergeCell ref="D11803:J11803"/>
    <mergeCell ref="K11803:N11803"/>
    <mergeCell ref="D11804:J11804"/>
    <mergeCell ref="K11804:N11804"/>
    <mergeCell ref="D11778:N11778"/>
    <mergeCell ref="D11779:N11779"/>
    <mergeCell ref="D11780:N11780"/>
    <mergeCell ref="F11781:N11781"/>
    <mergeCell ref="D11783:N11783"/>
    <mergeCell ref="D11784:N11784"/>
    <mergeCell ref="D11785:N11785"/>
    <mergeCell ref="D11786:N11786"/>
    <mergeCell ref="D11787:N11787"/>
    <mergeCell ref="D11788:N11788"/>
    <mergeCell ref="D11791:H11791"/>
    <mergeCell ref="I11791:K11791"/>
    <mergeCell ref="L11791:N11791"/>
    <mergeCell ref="D11792:H11792"/>
    <mergeCell ref="I11792:K11792"/>
    <mergeCell ref="L11792:N11792"/>
    <mergeCell ref="D11793:H11793"/>
    <mergeCell ref="I11793:K11793"/>
    <mergeCell ref="L11793:N11793"/>
    <mergeCell ref="D11764:I11764"/>
    <mergeCell ref="J11764:N11764"/>
    <mergeCell ref="D11767:I11767"/>
    <mergeCell ref="J11767:N11767"/>
    <mergeCell ref="D11768:I11768"/>
    <mergeCell ref="J11768:N11768"/>
    <mergeCell ref="D11769:I11769"/>
    <mergeCell ref="J11769:N11769"/>
    <mergeCell ref="D11770:I11770"/>
    <mergeCell ref="J11770:N11770"/>
    <mergeCell ref="D11771:I11771"/>
    <mergeCell ref="J11771:N11771"/>
    <mergeCell ref="D11772:I11772"/>
    <mergeCell ref="J11772:N11772"/>
    <mergeCell ref="D11775:N11775"/>
    <mergeCell ref="D11776:N11776"/>
    <mergeCell ref="D11777:N11777"/>
    <mergeCell ref="F11749:N11749"/>
    <mergeCell ref="D11750:N11750"/>
    <mergeCell ref="D11751:N11751"/>
    <mergeCell ref="D11752:N11752"/>
    <mergeCell ref="D11753:N11753"/>
    <mergeCell ref="D11754:N11754"/>
    <mergeCell ref="D11755:N11755"/>
    <mergeCell ref="D11756:N11756"/>
    <mergeCell ref="D11759:I11759"/>
    <mergeCell ref="J11759:N11759"/>
    <mergeCell ref="D11760:I11760"/>
    <mergeCell ref="J11760:N11760"/>
    <mergeCell ref="D11761:I11761"/>
    <mergeCell ref="J11761:N11761"/>
    <mergeCell ref="D11762:I11762"/>
    <mergeCell ref="J11762:N11762"/>
    <mergeCell ref="D11763:I11763"/>
    <mergeCell ref="J11763:N11763"/>
    <mergeCell ref="F11725:N11725"/>
    <mergeCell ref="F11726:N11726"/>
    <mergeCell ref="F11727:N11727"/>
    <mergeCell ref="F11728:N11728"/>
    <mergeCell ref="F11730:N11730"/>
    <mergeCell ref="F11732:N11732"/>
    <mergeCell ref="F11733:N11733"/>
    <mergeCell ref="F11737:N11737"/>
    <mergeCell ref="D11740:I11740"/>
    <mergeCell ref="D11741:I11741"/>
    <mergeCell ref="D11742:I11742"/>
    <mergeCell ref="D11743:I11743"/>
    <mergeCell ref="D11744:I11744"/>
    <mergeCell ref="D11745:I11745"/>
    <mergeCell ref="C11746:L11746"/>
    <mergeCell ref="C11747:M11747"/>
    <mergeCell ref="F11596:N11596"/>
    <mergeCell ref="F11597:N11597"/>
    <mergeCell ref="F11598:N11598"/>
    <mergeCell ref="F11599:N11599"/>
    <mergeCell ref="F11600:N11600"/>
    <mergeCell ref="G11607:N11607"/>
    <mergeCell ref="G11608:N11608"/>
    <mergeCell ref="G11609:N11609"/>
    <mergeCell ref="G11610:N11610"/>
    <mergeCell ref="C11612:D11612"/>
    <mergeCell ref="B11715:N11715"/>
    <mergeCell ref="F11717:N11717"/>
    <mergeCell ref="F11719:N11719"/>
    <mergeCell ref="F11721:N11721"/>
    <mergeCell ref="F11722:N11722"/>
    <mergeCell ref="F11723:N11723"/>
    <mergeCell ref="F11724:N11724"/>
    <mergeCell ref="D11579:J11579"/>
    <mergeCell ref="K11579:N11579"/>
    <mergeCell ref="D11580:J11580"/>
    <mergeCell ref="K11580:N11580"/>
    <mergeCell ref="D11581:J11581"/>
    <mergeCell ref="K11581:N11581"/>
    <mergeCell ref="F11584:N11584"/>
    <mergeCell ref="G11585:N11585"/>
    <mergeCell ref="G11586:N11586"/>
    <mergeCell ref="G11587:N11587"/>
    <mergeCell ref="G11588:N11588"/>
    <mergeCell ref="G11589:N11589"/>
    <mergeCell ref="G11590:N11590"/>
    <mergeCell ref="G11591:N11591"/>
    <mergeCell ref="G11592:N11592"/>
    <mergeCell ref="H11593:N11593"/>
    <mergeCell ref="F11595:N11595"/>
    <mergeCell ref="D11569:J11569"/>
    <mergeCell ref="K11569:N11569"/>
    <mergeCell ref="D11570:J11570"/>
    <mergeCell ref="K11570:N11570"/>
    <mergeCell ref="D11571:J11571"/>
    <mergeCell ref="K11571:N11571"/>
    <mergeCell ref="D11572:J11572"/>
    <mergeCell ref="K11572:N11572"/>
    <mergeCell ref="D11573:J11573"/>
    <mergeCell ref="K11573:N11573"/>
    <mergeCell ref="D11574:J11574"/>
    <mergeCell ref="K11574:N11574"/>
    <mergeCell ref="D11575:J11575"/>
    <mergeCell ref="K11575:N11575"/>
    <mergeCell ref="D11576:J11576"/>
    <mergeCell ref="K11576:N11576"/>
    <mergeCell ref="C11578:D11578"/>
    <mergeCell ref="D11556:N11556"/>
    <mergeCell ref="D11557:N11557"/>
    <mergeCell ref="D11558:N11558"/>
    <mergeCell ref="D11559:N11559"/>
    <mergeCell ref="D11562:H11562"/>
    <mergeCell ref="I11562:K11562"/>
    <mergeCell ref="L11562:N11562"/>
    <mergeCell ref="D11563:H11563"/>
    <mergeCell ref="I11563:K11563"/>
    <mergeCell ref="L11563:N11563"/>
    <mergeCell ref="D11564:H11564"/>
    <mergeCell ref="I11564:K11564"/>
    <mergeCell ref="L11564:N11564"/>
    <mergeCell ref="D11567:J11567"/>
    <mergeCell ref="K11567:N11567"/>
    <mergeCell ref="D11568:J11568"/>
    <mergeCell ref="K11568:N11568"/>
    <mergeCell ref="D11540:I11540"/>
    <mergeCell ref="J11540:N11540"/>
    <mergeCell ref="D11541:I11541"/>
    <mergeCell ref="J11541:N11541"/>
    <mergeCell ref="D11542:I11542"/>
    <mergeCell ref="J11542:N11542"/>
    <mergeCell ref="D11543:I11543"/>
    <mergeCell ref="J11543:N11543"/>
    <mergeCell ref="D11546:N11546"/>
    <mergeCell ref="D11547:N11547"/>
    <mergeCell ref="D11548:N11548"/>
    <mergeCell ref="D11549:N11549"/>
    <mergeCell ref="D11550:N11550"/>
    <mergeCell ref="D11551:N11551"/>
    <mergeCell ref="F11552:N11552"/>
    <mergeCell ref="D11554:N11554"/>
    <mergeCell ref="D11555:N11555"/>
    <mergeCell ref="D11526:N11526"/>
    <mergeCell ref="D11527:N11527"/>
    <mergeCell ref="D11530:I11530"/>
    <mergeCell ref="J11530:N11530"/>
    <mergeCell ref="D11531:I11531"/>
    <mergeCell ref="J11531:N11531"/>
    <mergeCell ref="D11532:I11532"/>
    <mergeCell ref="J11532:N11532"/>
    <mergeCell ref="D11533:I11533"/>
    <mergeCell ref="J11533:N11533"/>
    <mergeCell ref="D11534:I11534"/>
    <mergeCell ref="J11534:N11534"/>
    <mergeCell ref="D11535:I11535"/>
    <mergeCell ref="J11535:N11535"/>
    <mergeCell ref="D11538:I11538"/>
    <mergeCell ref="J11538:N11538"/>
    <mergeCell ref="D11539:I11539"/>
    <mergeCell ref="J11539:N11539"/>
    <mergeCell ref="D11513:I11513"/>
    <mergeCell ref="D11514:I11514"/>
    <mergeCell ref="D11515:I11515"/>
    <mergeCell ref="D11516:I11516"/>
    <mergeCell ref="C11517:L11517"/>
    <mergeCell ref="C11518:M11518"/>
    <mergeCell ref="F11520:N11520"/>
    <mergeCell ref="D11521:N11521"/>
    <mergeCell ref="D11522:N11522"/>
    <mergeCell ref="D11523:N11523"/>
    <mergeCell ref="D11524:N11524"/>
    <mergeCell ref="D11525:N11525"/>
    <mergeCell ref="F11487:N11487"/>
    <mergeCell ref="F11489:N11489"/>
    <mergeCell ref="F11491:N11491"/>
    <mergeCell ref="F11492:N11492"/>
    <mergeCell ref="F11493:N11493"/>
    <mergeCell ref="F11494:N11494"/>
    <mergeCell ref="F11495:N11495"/>
    <mergeCell ref="F11496:N11496"/>
    <mergeCell ref="F11497:N11497"/>
    <mergeCell ref="F11498:N11498"/>
    <mergeCell ref="F11500:N11500"/>
    <mergeCell ref="F11502:N11502"/>
    <mergeCell ref="F11503:N11503"/>
    <mergeCell ref="F11507:N11507"/>
    <mergeCell ref="D11510:I11510"/>
    <mergeCell ref="D11511:I11511"/>
    <mergeCell ref="D11512:I11512"/>
    <mergeCell ref="G11362:N11362"/>
    <mergeCell ref="H11363:N11363"/>
    <mergeCell ref="F11365:N11365"/>
    <mergeCell ref="F11366:N11366"/>
    <mergeCell ref="F11367:N11367"/>
    <mergeCell ref="F11368:N11368"/>
    <mergeCell ref="F11369:N11369"/>
    <mergeCell ref="F11370:N11370"/>
    <mergeCell ref="G11377:N11377"/>
    <mergeCell ref="G11378:N11378"/>
    <mergeCell ref="G11379:N11379"/>
    <mergeCell ref="G11380:N11380"/>
    <mergeCell ref="C11382:D11382"/>
    <mergeCell ref="D11284:I11284"/>
    <mergeCell ref="D11285:I11285"/>
    <mergeCell ref="D11286:I11286"/>
    <mergeCell ref="B11485:N11485"/>
    <mergeCell ref="D11346:J11346"/>
    <mergeCell ref="K11346:N11346"/>
    <mergeCell ref="C11348:D11348"/>
    <mergeCell ref="D11349:J11349"/>
    <mergeCell ref="K11349:N11349"/>
    <mergeCell ref="D11350:J11350"/>
    <mergeCell ref="K11350:N11350"/>
    <mergeCell ref="D11351:J11351"/>
    <mergeCell ref="K11351:N11351"/>
    <mergeCell ref="F11354:N11354"/>
    <mergeCell ref="G11355:N11355"/>
    <mergeCell ref="G11356:N11356"/>
    <mergeCell ref="G11357:N11357"/>
    <mergeCell ref="G11358:N11358"/>
    <mergeCell ref="G11359:N11359"/>
    <mergeCell ref="G11360:N11360"/>
    <mergeCell ref="G11361:N11361"/>
    <mergeCell ref="D11337:J11337"/>
    <mergeCell ref="K11337:N11337"/>
    <mergeCell ref="D11338:J11338"/>
    <mergeCell ref="K11338:N11338"/>
    <mergeCell ref="D11339:J11339"/>
    <mergeCell ref="K11339:N11339"/>
    <mergeCell ref="D11340:J11340"/>
    <mergeCell ref="K11340:N11340"/>
    <mergeCell ref="D11341:J11341"/>
    <mergeCell ref="K11341:N11341"/>
    <mergeCell ref="D11342:J11342"/>
    <mergeCell ref="K11342:N11342"/>
    <mergeCell ref="D11343:J11343"/>
    <mergeCell ref="K11343:N11343"/>
    <mergeCell ref="D11344:J11344"/>
    <mergeCell ref="K11344:N11344"/>
    <mergeCell ref="D11345:J11345"/>
    <mergeCell ref="K11345:N11345"/>
    <mergeCell ref="D11321:N11321"/>
    <mergeCell ref="F11322:N11322"/>
    <mergeCell ref="D11324:N11324"/>
    <mergeCell ref="D11325:N11325"/>
    <mergeCell ref="D11326:N11326"/>
    <mergeCell ref="D11327:N11327"/>
    <mergeCell ref="D11328:N11328"/>
    <mergeCell ref="D11329:N11329"/>
    <mergeCell ref="D11332:H11332"/>
    <mergeCell ref="I11332:K11332"/>
    <mergeCell ref="L11332:N11332"/>
    <mergeCell ref="D11333:H11333"/>
    <mergeCell ref="I11333:K11333"/>
    <mergeCell ref="L11333:N11333"/>
    <mergeCell ref="D11334:H11334"/>
    <mergeCell ref="I11334:K11334"/>
    <mergeCell ref="L11334:N11334"/>
    <mergeCell ref="D11308:I11308"/>
    <mergeCell ref="J11308:N11308"/>
    <mergeCell ref="D11309:I11309"/>
    <mergeCell ref="J11309:N11309"/>
    <mergeCell ref="D11310:I11310"/>
    <mergeCell ref="J11310:N11310"/>
    <mergeCell ref="D11311:I11311"/>
    <mergeCell ref="J11311:N11311"/>
    <mergeCell ref="D11312:I11312"/>
    <mergeCell ref="J11312:N11312"/>
    <mergeCell ref="D11313:I11313"/>
    <mergeCell ref="J11313:N11313"/>
    <mergeCell ref="D11316:N11316"/>
    <mergeCell ref="D11317:N11317"/>
    <mergeCell ref="D11318:N11318"/>
    <mergeCell ref="D11319:N11319"/>
    <mergeCell ref="D11320:N11320"/>
    <mergeCell ref="D11293:N11293"/>
    <mergeCell ref="D11294:N11294"/>
    <mergeCell ref="D11295:N11295"/>
    <mergeCell ref="D11296:N11296"/>
    <mergeCell ref="D11297:N11297"/>
    <mergeCell ref="D11300:I11300"/>
    <mergeCell ref="J11300:N11300"/>
    <mergeCell ref="D11301:I11301"/>
    <mergeCell ref="J11301:N11301"/>
    <mergeCell ref="D11302:I11302"/>
    <mergeCell ref="J11302:N11302"/>
    <mergeCell ref="D11303:I11303"/>
    <mergeCell ref="J11303:N11303"/>
    <mergeCell ref="D11304:I11304"/>
    <mergeCell ref="J11304:N11304"/>
    <mergeCell ref="D11305:I11305"/>
    <mergeCell ref="J11305:N11305"/>
    <mergeCell ref="F11268:N11268"/>
    <mergeCell ref="F11272:N11272"/>
    <mergeCell ref="D11275:I11275"/>
    <mergeCell ref="D11276:I11276"/>
    <mergeCell ref="D11277:I11277"/>
    <mergeCell ref="D11278:I11278"/>
    <mergeCell ref="D11279:I11279"/>
    <mergeCell ref="D11280:I11280"/>
    <mergeCell ref="D11281:I11281"/>
    <mergeCell ref="D11282:I11282"/>
    <mergeCell ref="D11283:I11283"/>
    <mergeCell ref="C11287:L11287"/>
    <mergeCell ref="C11288:M11288"/>
    <mergeCell ref="F11290:N11290"/>
    <mergeCell ref="D11291:N11291"/>
    <mergeCell ref="D11292:N11292"/>
    <mergeCell ref="D11052:I11052"/>
    <mergeCell ref="D11053:I11053"/>
    <mergeCell ref="D11054:I11054"/>
    <mergeCell ref="D11055:I11055"/>
    <mergeCell ref="B11250:N11250"/>
    <mergeCell ref="F11252:N11252"/>
    <mergeCell ref="F11254:N11254"/>
    <mergeCell ref="F11256:N11256"/>
    <mergeCell ref="F11257:N11257"/>
    <mergeCell ref="F11258:N11258"/>
    <mergeCell ref="F11259:N11259"/>
    <mergeCell ref="F11260:N11260"/>
    <mergeCell ref="F11261:N11261"/>
    <mergeCell ref="F11262:N11262"/>
    <mergeCell ref="F11263:N11263"/>
    <mergeCell ref="F11265:N11265"/>
    <mergeCell ref="F11267:N11267"/>
    <mergeCell ref="G11127:N11127"/>
    <mergeCell ref="G11128:N11128"/>
    <mergeCell ref="G11129:N11129"/>
    <mergeCell ref="G11130:N11130"/>
    <mergeCell ref="G11131:N11131"/>
    <mergeCell ref="H11132:N11132"/>
    <mergeCell ref="F11134:N11134"/>
    <mergeCell ref="F11135:N11135"/>
    <mergeCell ref="F11136:N11136"/>
    <mergeCell ref="F11137:N11137"/>
    <mergeCell ref="F11138:N11138"/>
    <mergeCell ref="F11139:N11139"/>
    <mergeCell ref="G11146:N11146"/>
    <mergeCell ref="G11147:N11147"/>
    <mergeCell ref="G11148:N11148"/>
    <mergeCell ref="G11149:N11149"/>
    <mergeCell ref="C11151:D11151"/>
    <mergeCell ref="D11113:J11113"/>
    <mergeCell ref="K11113:N11113"/>
    <mergeCell ref="D11114:J11114"/>
    <mergeCell ref="K11114:N11114"/>
    <mergeCell ref="D11115:J11115"/>
    <mergeCell ref="K11115:N11115"/>
    <mergeCell ref="C11117:D11117"/>
    <mergeCell ref="D11118:J11118"/>
    <mergeCell ref="K11118:N11118"/>
    <mergeCell ref="D11119:J11119"/>
    <mergeCell ref="K11119:N11119"/>
    <mergeCell ref="D11120:J11120"/>
    <mergeCell ref="K11120:N11120"/>
    <mergeCell ref="F11123:N11123"/>
    <mergeCell ref="G11124:N11124"/>
    <mergeCell ref="G11125:N11125"/>
    <mergeCell ref="G11126:N11126"/>
    <mergeCell ref="D11103:H11103"/>
    <mergeCell ref="I11103:K11103"/>
    <mergeCell ref="L11103:N11103"/>
    <mergeCell ref="D11106:J11106"/>
    <mergeCell ref="K11106:N11106"/>
    <mergeCell ref="D11107:J11107"/>
    <mergeCell ref="K11107:N11107"/>
    <mergeCell ref="D11108:J11108"/>
    <mergeCell ref="K11108:N11108"/>
    <mergeCell ref="D11109:J11109"/>
    <mergeCell ref="K11109:N11109"/>
    <mergeCell ref="D11110:J11110"/>
    <mergeCell ref="K11110:N11110"/>
    <mergeCell ref="D11111:J11111"/>
    <mergeCell ref="K11111:N11111"/>
    <mergeCell ref="D11112:J11112"/>
    <mergeCell ref="K11112:N11112"/>
    <mergeCell ref="D11085:N11085"/>
    <mergeCell ref="D11086:N11086"/>
    <mergeCell ref="D11087:N11087"/>
    <mergeCell ref="D11088:N11088"/>
    <mergeCell ref="D11089:N11089"/>
    <mergeCell ref="D11090:N11090"/>
    <mergeCell ref="F11091:N11091"/>
    <mergeCell ref="D11093:N11093"/>
    <mergeCell ref="D11094:N11094"/>
    <mergeCell ref="D11095:N11095"/>
    <mergeCell ref="D11096:N11096"/>
    <mergeCell ref="D11097:N11097"/>
    <mergeCell ref="D11098:N11098"/>
    <mergeCell ref="D11101:H11101"/>
    <mergeCell ref="I11101:K11101"/>
    <mergeCell ref="L11101:N11101"/>
    <mergeCell ref="D11102:H11102"/>
    <mergeCell ref="I11102:K11102"/>
    <mergeCell ref="L11102:N11102"/>
    <mergeCell ref="D11072:I11072"/>
    <mergeCell ref="J11072:N11072"/>
    <mergeCell ref="D11073:I11073"/>
    <mergeCell ref="J11073:N11073"/>
    <mergeCell ref="D11074:I11074"/>
    <mergeCell ref="J11074:N11074"/>
    <mergeCell ref="D11077:I11077"/>
    <mergeCell ref="J11077:N11077"/>
    <mergeCell ref="D11078:I11078"/>
    <mergeCell ref="J11078:N11078"/>
    <mergeCell ref="D11079:I11079"/>
    <mergeCell ref="J11079:N11079"/>
    <mergeCell ref="D11080:I11080"/>
    <mergeCell ref="J11080:N11080"/>
    <mergeCell ref="D11081:I11081"/>
    <mergeCell ref="J11081:N11081"/>
    <mergeCell ref="D11082:I11082"/>
    <mergeCell ref="J11082:N11082"/>
    <mergeCell ref="C11056:L11056"/>
    <mergeCell ref="C11057:M11057"/>
    <mergeCell ref="F11059:N11059"/>
    <mergeCell ref="D11060:N11060"/>
    <mergeCell ref="D11061:N11061"/>
    <mergeCell ref="D11062:N11062"/>
    <mergeCell ref="D11063:N11063"/>
    <mergeCell ref="D11064:N11064"/>
    <mergeCell ref="D11065:N11065"/>
    <mergeCell ref="D11066:N11066"/>
    <mergeCell ref="D11069:I11069"/>
    <mergeCell ref="J11069:N11069"/>
    <mergeCell ref="D11070:I11070"/>
    <mergeCell ref="J11070:N11070"/>
    <mergeCell ref="D11071:I11071"/>
    <mergeCell ref="J11071:N11071"/>
    <mergeCell ref="F11028:N11028"/>
    <mergeCell ref="F11029:N11029"/>
    <mergeCell ref="F11030:N11030"/>
    <mergeCell ref="F11031:N11031"/>
    <mergeCell ref="F11033:N11033"/>
    <mergeCell ref="F11035:N11035"/>
    <mergeCell ref="F11036:N11036"/>
    <mergeCell ref="F11040:N11040"/>
    <mergeCell ref="D11043:I11043"/>
    <mergeCell ref="D11044:I11044"/>
    <mergeCell ref="D11045:I11045"/>
    <mergeCell ref="D11046:I11046"/>
    <mergeCell ref="D11047:I11047"/>
    <mergeCell ref="D11048:I11048"/>
    <mergeCell ref="D11049:I11049"/>
    <mergeCell ref="D11050:I11050"/>
    <mergeCell ref="D11051:I11051"/>
    <mergeCell ref="F10903:N10903"/>
    <mergeCell ref="F10904:N10904"/>
    <mergeCell ref="F10905:N10905"/>
    <mergeCell ref="F10906:N10906"/>
    <mergeCell ref="F10907:N10907"/>
    <mergeCell ref="G10914:N10914"/>
    <mergeCell ref="G10915:N10915"/>
    <mergeCell ref="G10916:N10916"/>
    <mergeCell ref="G10917:N10917"/>
    <mergeCell ref="C10919:D10919"/>
    <mergeCell ref="B11018:N11018"/>
    <mergeCell ref="F11020:N11020"/>
    <mergeCell ref="F11022:N11022"/>
    <mergeCell ref="F11024:N11024"/>
    <mergeCell ref="F11025:N11025"/>
    <mergeCell ref="F11026:N11026"/>
    <mergeCell ref="F11027:N11027"/>
    <mergeCell ref="D10886:J10886"/>
    <mergeCell ref="K10886:N10886"/>
    <mergeCell ref="D10887:J10887"/>
    <mergeCell ref="K10887:N10887"/>
    <mergeCell ref="D10888:J10888"/>
    <mergeCell ref="K10888:N10888"/>
    <mergeCell ref="F10891:N10891"/>
    <mergeCell ref="G10892:N10892"/>
    <mergeCell ref="G10893:N10893"/>
    <mergeCell ref="G10894:N10894"/>
    <mergeCell ref="G10895:N10895"/>
    <mergeCell ref="G10896:N10896"/>
    <mergeCell ref="G10897:N10897"/>
    <mergeCell ref="G10898:N10898"/>
    <mergeCell ref="G10899:N10899"/>
    <mergeCell ref="H10900:N10900"/>
    <mergeCell ref="F10902:N10902"/>
    <mergeCell ref="D10876:J10876"/>
    <mergeCell ref="K10876:N10876"/>
    <mergeCell ref="D10877:J10877"/>
    <mergeCell ref="K10877:N10877"/>
    <mergeCell ref="D10878:J10878"/>
    <mergeCell ref="K10878:N10878"/>
    <mergeCell ref="D10879:J10879"/>
    <mergeCell ref="K10879:N10879"/>
    <mergeCell ref="D10880:J10880"/>
    <mergeCell ref="K10880:N10880"/>
    <mergeCell ref="D10881:J10881"/>
    <mergeCell ref="K10881:N10881"/>
    <mergeCell ref="D10882:J10882"/>
    <mergeCell ref="K10882:N10882"/>
    <mergeCell ref="D10883:J10883"/>
    <mergeCell ref="K10883:N10883"/>
    <mergeCell ref="C10885:D10885"/>
    <mergeCell ref="D10863:N10863"/>
    <mergeCell ref="D10864:N10864"/>
    <mergeCell ref="D10865:N10865"/>
    <mergeCell ref="D10866:N10866"/>
    <mergeCell ref="D10869:H10869"/>
    <mergeCell ref="I10869:K10869"/>
    <mergeCell ref="L10869:N10869"/>
    <mergeCell ref="D10870:H10870"/>
    <mergeCell ref="I10870:K10870"/>
    <mergeCell ref="L10870:N10870"/>
    <mergeCell ref="D10871:H10871"/>
    <mergeCell ref="I10871:K10871"/>
    <mergeCell ref="L10871:N10871"/>
    <mergeCell ref="D10874:J10874"/>
    <mergeCell ref="K10874:N10874"/>
    <mergeCell ref="D10875:J10875"/>
    <mergeCell ref="K10875:N10875"/>
    <mergeCell ref="D10847:I10847"/>
    <mergeCell ref="J10847:N10847"/>
    <mergeCell ref="D10848:I10848"/>
    <mergeCell ref="J10848:N10848"/>
    <mergeCell ref="D10849:I10849"/>
    <mergeCell ref="J10849:N10849"/>
    <mergeCell ref="D10850:I10850"/>
    <mergeCell ref="J10850:N10850"/>
    <mergeCell ref="D10853:N10853"/>
    <mergeCell ref="D10854:N10854"/>
    <mergeCell ref="D10855:N10855"/>
    <mergeCell ref="D10856:N10856"/>
    <mergeCell ref="D10857:N10857"/>
    <mergeCell ref="D10858:N10858"/>
    <mergeCell ref="F10859:N10859"/>
    <mergeCell ref="D10861:N10861"/>
    <mergeCell ref="D10862:N10862"/>
    <mergeCell ref="D10834:N10834"/>
    <mergeCell ref="D10837:I10837"/>
    <mergeCell ref="J10837:N10837"/>
    <mergeCell ref="D10838:I10838"/>
    <mergeCell ref="J10838:N10838"/>
    <mergeCell ref="D10839:I10839"/>
    <mergeCell ref="J10839:N10839"/>
    <mergeCell ref="D10840:I10840"/>
    <mergeCell ref="J10840:N10840"/>
    <mergeCell ref="D10841:I10841"/>
    <mergeCell ref="J10841:N10841"/>
    <mergeCell ref="D10842:I10842"/>
    <mergeCell ref="J10842:N10842"/>
    <mergeCell ref="D10845:I10845"/>
    <mergeCell ref="J10845:N10845"/>
    <mergeCell ref="D10846:I10846"/>
    <mergeCell ref="J10846:N10846"/>
    <mergeCell ref="D10816:I10816"/>
    <mergeCell ref="D10817:I10817"/>
    <mergeCell ref="D10818:I10818"/>
    <mergeCell ref="D10819:I10819"/>
    <mergeCell ref="D10820:I10820"/>
    <mergeCell ref="D10821:I10821"/>
    <mergeCell ref="D10822:I10822"/>
    <mergeCell ref="D10823:I10823"/>
    <mergeCell ref="C10824:L10824"/>
    <mergeCell ref="C10825:M10825"/>
    <mergeCell ref="F10827:N10827"/>
    <mergeCell ref="D10828:N10828"/>
    <mergeCell ref="D10829:N10829"/>
    <mergeCell ref="D10830:N10830"/>
    <mergeCell ref="D10831:N10831"/>
    <mergeCell ref="D10832:N10832"/>
    <mergeCell ref="D10833:N10833"/>
    <mergeCell ref="B10789:N10789"/>
    <mergeCell ref="F10791:N10791"/>
    <mergeCell ref="F10793:N10793"/>
    <mergeCell ref="F10795:N10795"/>
    <mergeCell ref="F10796:N10796"/>
    <mergeCell ref="F10797:N10797"/>
    <mergeCell ref="F10798:N10798"/>
    <mergeCell ref="F10799:N10799"/>
    <mergeCell ref="F10800:N10800"/>
    <mergeCell ref="F10801:N10801"/>
    <mergeCell ref="F10802:N10802"/>
    <mergeCell ref="F10804:N10804"/>
    <mergeCell ref="F10806:N10806"/>
    <mergeCell ref="F10807:N10807"/>
    <mergeCell ref="F10811:N10811"/>
    <mergeCell ref="D10814:I10814"/>
    <mergeCell ref="D10815:I10815"/>
    <mergeCell ref="G10667:N10667"/>
    <mergeCell ref="G10668:N10668"/>
    <mergeCell ref="G10669:N10669"/>
    <mergeCell ref="G10670:N10670"/>
    <mergeCell ref="G10671:N10671"/>
    <mergeCell ref="H10672:N10672"/>
    <mergeCell ref="F10674:N10674"/>
    <mergeCell ref="F10675:N10675"/>
    <mergeCell ref="F10676:N10676"/>
    <mergeCell ref="F10677:N10677"/>
    <mergeCell ref="F10678:N10678"/>
    <mergeCell ref="F10679:N10679"/>
    <mergeCell ref="G10686:N10686"/>
    <mergeCell ref="G10687:N10687"/>
    <mergeCell ref="G10688:N10688"/>
    <mergeCell ref="G10689:N10689"/>
    <mergeCell ref="C10691:D10691"/>
    <mergeCell ref="D10653:J10653"/>
    <mergeCell ref="K10653:N10653"/>
    <mergeCell ref="D10654:J10654"/>
    <mergeCell ref="K10654:N10654"/>
    <mergeCell ref="D10655:J10655"/>
    <mergeCell ref="K10655:N10655"/>
    <mergeCell ref="C10657:D10657"/>
    <mergeCell ref="D10658:J10658"/>
    <mergeCell ref="K10658:N10658"/>
    <mergeCell ref="D10659:J10659"/>
    <mergeCell ref="K10659:N10659"/>
    <mergeCell ref="D10660:J10660"/>
    <mergeCell ref="K10660:N10660"/>
    <mergeCell ref="F10663:N10663"/>
    <mergeCell ref="G10664:N10664"/>
    <mergeCell ref="G10665:N10665"/>
    <mergeCell ref="G10666:N10666"/>
    <mergeCell ref="D10643:H10643"/>
    <mergeCell ref="I10643:K10643"/>
    <mergeCell ref="L10643:N10643"/>
    <mergeCell ref="D10646:J10646"/>
    <mergeCell ref="K10646:N10646"/>
    <mergeCell ref="D10647:J10647"/>
    <mergeCell ref="K10647:N10647"/>
    <mergeCell ref="D10648:J10648"/>
    <mergeCell ref="K10648:N10648"/>
    <mergeCell ref="D10649:J10649"/>
    <mergeCell ref="K10649:N10649"/>
    <mergeCell ref="D10650:J10650"/>
    <mergeCell ref="K10650:N10650"/>
    <mergeCell ref="D10651:J10651"/>
    <mergeCell ref="K10651:N10651"/>
    <mergeCell ref="D10652:J10652"/>
    <mergeCell ref="K10652:N10652"/>
    <mergeCell ref="D10626:N10626"/>
    <mergeCell ref="D10627:N10627"/>
    <mergeCell ref="D10628:N10628"/>
    <mergeCell ref="D10629:N10629"/>
    <mergeCell ref="D10630:N10630"/>
    <mergeCell ref="F10631:N10631"/>
    <mergeCell ref="D10633:N10633"/>
    <mergeCell ref="D10634:N10634"/>
    <mergeCell ref="D10635:N10635"/>
    <mergeCell ref="D10636:N10636"/>
    <mergeCell ref="D10637:N10637"/>
    <mergeCell ref="D10638:N10638"/>
    <mergeCell ref="D10641:H10641"/>
    <mergeCell ref="I10641:K10641"/>
    <mergeCell ref="L10641:N10641"/>
    <mergeCell ref="D10642:H10642"/>
    <mergeCell ref="I10642:K10642"/>
    <mergeCell ref="L10642:N10642"/>
    <mergeCell ref="D10613:I10613"/>
    <mergeCell ref="J10613:N10613"/>
    <mergeCell ref="D10614:I10614"/>
    <mergeCell ref="J10614:N10614"/>
    <mergeCell ref="D10617:I10617"/>
    <mergeCell ref="J10617:N10617"/>
    <mergeCell ref="D10618:I10618"/>
    <mergeCell ref="J10618:N10618"/>
    <mergeCell ref="D10619:I10619"/>
    <mergeCell ref="J10619:N10619"/>
    <mergeCell ref="D10620:I10620"/>
    <mergeCell ref="J10620:N10620"/>
    <mergeCell ref="D10621:I10621"/>
    <mergeCell ref="J10621:N10621"/>
    <mergeCell ref="D10622:I10622"/>
    <mergeCell ref="J10622:N10622"/>
    <mergeCell ref="D10625:N10625"/>
    <mergeCell ref="C10597:M10597"/>
    <mergeCell ref="F10599:N10599"/>
    <mergeCell ref="D10600:N10600"/>
    <mergeCell ref="D10601:N10601"/>
    <mergeCell ref="D10602:N10602"/>
    <mergeCell ref="D10603:N10603"/>
    <mergeCell ref="D10604:N10604"/>
    <mergeCell ref="D10605:N10605"/>
    <mergeCell ref="D10606:N10606"/>
    <mergeCell ref="D10609:I10609"/>
    <mergeCell ref="J10609:N10609"/>
    <mergeCell ref="D10610:I10610"/>
    <mergeCell ref="J10610:N10610"/>
    <mergeCell ref="D10611:I10611"/>
    <mergeCell ref="J10611:N10611"/>
    <mergeCell ref="D10612:I10612"/>
    <mergeCell ref="J10612:N10612"/>
    <mergeCell ref="F10572:N10572"/>
    <mergeCell ref="F10573:N10573"/>
    <mergeCell ref="F10574:N10574"/>
    <mergeCell ref="F10576:N10576"/>
    <mergeCell ref="F10578:N10578"/>
    <mergeCell ref="F10579:N10579"/>
    <mergeCell ref="F10583:N10583"/>
    <mergeCell ref="D10586:I10586"/>
    <mergeCell ref="D10587:I10587"/>
    <mergeCell ref="D10588:I10588"/>
    <mergeCell ref="D10589:I10589"/>
    <mergeCell ref="D10590:I10590"/>
    <mergeCell ref="D10591:I10591"/>
    <mergeCell ref="D10592:I10592"/>
    <mergeCell ref="D10593:I10593"/>
    <mergeCell ref="D10595:I10595"/>
    <mergeCell ref="C10596:L10596"/>
    <mergeCell ref="D10594:I10594"/>
    <mergeCell ref="F10450:N10450"/>
    <mergeCell ref="G10457:N10457"/>
    <mergeCell ref="G10458:N10458"/>
    <mergeCell ref="G10459:N10459"/>
    <mergeCell ref="G10460:N10460"/>
    <mergeCell ref="C10462:D10462"/>
    <mergeCell ref="D10365:I10365"/>
    <mergeCell ref="D10366:I10366"/>
    <mergeCell ref="B10561:N10561"/>
    <mergeCell ref="F10563:N10563"/>
    <mergeCell ref="F10565:N10565"/>
    <mergeCell ref="F10567:N10567"/>
    <mergeCell ref="F10568:N10568"/>
    <mergeCell ref="F10569:N10569"/>
    <mergeCell ref="F10570:N10570"/>
    <mergeCell ref="F10571:N10571"/>
    <mergeCell ref="D10431:J10431"/>
    <mergeCell ref="K10431:N10431"/>
    <mergeCell ref="F10434:N10434"/>
    <mergeCell ref="G10435:N10435"/>
    <mergeCell ref="G10436:N10436"/>
    <mergeCell ref="G10437:N10437"/>
    <mergeCell ref="G10438:N10438"/>
    <mergeCell ref="G10439:N10439"/>
    <mergeCell ref="G10440:N10440"/>
    <mergeCell ref="G10441:N10441"/>
    <mergeCell ref="G10442:N10442"/>
    <mergeCell ref="H10443:N10443"/>
    <mergeCell ref="F10445:N10445"/>
    <mergeCell ref="F10446:N10446"/>
    <mergeCell ref="F10447:N10447"/>
    <mergeCell ref="F10448:N10448"/>
    <mergeCell ref="F10449:N10449"/>
    <mergeCell ref="D10421:J10421"/>
    <mergeCell ref="K10421:N10421"/>
    <mergeCell ref="D10422:J10422"/>
    <mergeCell ref="K10422:N10422"/>
    <mergeCell ref="D10423:J10423"/>
    <mergeCell ref="K10423:N10423"/>
    <mergeCell ref="D10424:J10424"/>
    <mergeCell ref="K10424:N10424"/>
    <mergeCell ref="D10425:J10425"/>
    <mergeCell ref="K10425:N10425"/>
    <mergeCell ref="D10426:J10426"/>
    <mergeCell ref="K10426:N10426"/>
    <mergeCell ref="C10428:D10428"/>
    <mergeCell ref="D10429:J10429"/>
    <mergeCell ref="K10429:N10429"/>
    <mergeCell ref="D10430:J10430"/>
    <mergeCell ref="K10430:N10430"/>
    <mergeCell ref="D10412:H10412"/>
    <mergeCell ref="I10412:K10412"/>
    <mergeCell ref="L10412:N10412"/>
    <mergeCell ref="D10413:H10413"/>
    <mergeCell ref="I10413:K10413"/>
    <mergeCell ref="L10413:N10413"/>
    <mergeCell ref="D10414:H10414"/>
    <mergeCell ref="I10414:K10414"/>
    <mergeCell ref="L10414:N10414"/>
    <mergeCell ref="D10417:J10417"/>
    <mergeCell ref="K10417:N10417"/>
    <mergeCell ref="D10418:J10418"/>
    <mergeCell ref="K10418:N10418"/>
    <mergeCell ref="D10419:J10419"/>
    <mergeCell ref="K10419:N10419"/>
    <mergeCell ref="D10420:J10420"/>
    <mergeCell ref="K10420:N10420"/>
    <mergeCell ref="D10392:I10392"/>
    <mergeCell ref="J10392:N10392"/>
    <mergeCell ref="D10393:I10393"/>
    <mergeCell ref="J10393:N10393"/>
    <mergeCell ref="D10396:N10396"/>
    <mergeCell ref="D10397:N10397"/>
    <mergeCell ref="D10398:N10398"/>
    <mergeCell ref="D10399:N10399"/>
    <mergeCell ref="D10400:N10400"/>
    <mergeCell ref="D10401:N10401"/>
    <mergeCell ref="F10402:N10402"/>
    <mergeCell ref="D10404:N10404"/>
    <mergeCell ref="D10405:N10405"/>
    <mergeCell ref="D10406:N10406"/>
    <mergeCell ref="D10407:N10407"/>
    <mergeCell ref="D10408:N10408"/>
    <mergeCell ref="D10409:N10409"/>
    <mergeCell ref="D10381:I10381"/>
    <mergeCell ref="J10381:N10381"/>
    <mergeCell ref="D10382:I10382"/>
    <mergeCell ref="J10382:N10382"/>
    <mergeCell ref="D10383:I10383"/>
    <mergeCell ref="J10383:N10383"/>
    <mergeCell ref="D10384:I10384"/>
    <mergeCell ref="J10384:N10384"/>
    <mergeCell ref="D10385:I10385"/>
    <mergeCell ref="J10385:N10385"/>
    <mergeCell ref="D10388:I10388"/>
    <mergeCell ref="J10388:N10388"/>
    <mergeCell ref="D10389:I10389"/>
    <mergeCell ref="J10389:N10389"/>
    <mergeCell ref="D10390:I10390"/>
    <mergeCell ref="J10390:N10390"/>
    <mergeCell ref="D10391:I10391"/>
    <mergeCell ref="J10391:N10391"/>
    <mergeCell ref="D10360:I10360"/>
    <mergeCell ref="D10361:I10361"/>
    <mergeCell ref="D10362:I10362"/>
    <mergeCell ref="D10363:I10363"/>
    <mergeCell ref="D10364:I10364"/>
    <mergeCell ref="C10367:L10367"/>
    <mergeCell ref="C10368:M10368"/>
    <mergeCell ref="F10370:N10370"/>
    <mergeCell ref="D10371:N10371"/>
    <mergeCell ref="D10372:N10372"/>
    <mergeCell ref="D10373:N10373"/>
    <mergeCell ref="D10374:N10374"/>
    <mergeCell ref="D10375:N10375"/>
    <mergeCell ref="D10376:N10376"/>
    <mergeCell ref="D10377:N10377"/>
    <mergeCell ref="D10380:I10380"/>
    <mergeCell ref="J10380:N10380"/>
    <mergeCell ref="B10333:N10333"/>
    <mergeCell ref="F10335:N10335"/>
    <mergeCell ref="F10337:N10337"/>
    <mergeCell ref="F10339:N10339"/>
    <mergeCell ref="F10340:N10340"/>
    <mergeCell ref="F10341:N10341"/>
    <mergeCell ref="F10342:N10342"/>
    <mergeCell ref="F10343:N10343"/>
    <mergeCell ref="F10344:N10344"/>
    <mergeCell ref="F10345:N10345"/>
    <mergeCell ref="F10346:N10346"/>
    <mergeCell ref="F10348:N10348"/>
    <mergeCell ref="F10350:N10350"/>
    <mergeCell ref="F10351:N10351"/>
    <mergeCell ref="F10355:N10355"/>
    <mergeCell ref="D10358:I10358"/>
    <mergeCell ref="D10359:I10359"/>
    <mergeCell ref="C4306:D4306"/>
    <mergeCell ref="F4290:N4290"/>
    <mergeCell ref="F4291:N4291"/>
    <mergeCell ref="F4292:N4292"/>
    <mergeCell ref="F4293:N4293"/>
    <mergeCell ref="F4294:N4294"/>
    <mergeCell ref="G4301:N4301"/>
    <mergeCell ref="G4302:N4302"/>
    <mergeCell ref="G4303:N4303"/>
    <mergeCell ref="G4304:N4304"/>
    <mergeCell ref="G4280:N4280"/>
    <mergeCell ref="G4281:N4281"/>
    <mergeCell ref="G4282:N4282"/>
    <mergeCell ref="G4283:N4283"/>
    <mergeCell ref="G4284:N4284"/>
    <mergeCell ref="G4285:N4285"/>
    <mergeCell ref="G4286:N4286"/>
    <mergeCell ref="H4287:N4287"/>
    <mergeCell ref="F4289:N4289"/>
    <mergeCell ref="C4272:D4272"/>
    <mergeCell ref="D4273:J4273"/>
    <mergeCell ref="K4273:N4273"/>
    <mergeCell ref="D4274:J4274"/>
    <mergeCell ref="K4274:N4274"/>
    <mergeCell ref="D4275:J4275"/>
    <mergeCell ref="K4275:N4275"/>
    <mergeCell ref="F4278:N4278"/>
    <mergeCell ref="G4279:N4279"/>
    <mergeCell ref="D4266:J4266"/>
    <mergeCell ref="K4266:N4266"/>
    <mergeCell ref="D4267:J4267"/>
    <mergeCell ref="K4267:N4267"/>
    <mergeCell ref="D4268:J4268"/>
    <mergeCell ref="K4268:N4268"/>
    <mergeCell ref="D4269:J4269"/>
    <mergeCell ref="K4269:N4269"/>
    <mergeCell ref="D4270:J4270"/>
    <mergeCell ref="K4270:N4270"/>
    <mergeCell ref="D4261:J4261"/>
    <mergeCell ref="K4261:N4261"/>
    <mergeCell ref="D4262:J4262"/>
    <mergeCell ref="K4262:N4262"/>
    <mergeCell ref="D4263:J4263"/>
    <mergeCell ref="K4263:N4263"/>
    <mergeCell ref="D4264:J4264"/>
    <mergeCell ref="K4264:N4264"/>
    <mergeCell ref="D4265:J4265"/>
    <mergeCell ref="K4265:N4265"/>
    <mergeCell ref="D4256:H4256"/>
    <mergeCell ref="I4256:K4256"/>
    <mergeCell ref="L4256:N4256"/>
    <mergeCell ref="D4257:H4257"/>
    <mergeCell ref="I4257:K4257"/>
    <mergeCell ref="L4257:N4257"/>
    <mergeCell ref="D4258:H4258"/>
    <mergeCell ref="I4258:K4258"/>
    <mergeCell ref="L4258:N4258"/>
    <mergeCell ref="D4247:N4247"/>
    <mergeCell ref="D4248:N4248"/>
    <mergeCell ref="D4249:N4249"/>
    <mergeCell ref="D4250:N4250"/>
    <mergeCell ref="D4251:N4251"/>
    <mergeCell ref="D4252:N4252"/>
    <mergeCell ref="D4255:H4255"/>
    <mergeCell ref="I4255:K4255"/>
    <mergeCell ref="L4255:N4255"/>
    <mergeCell ref="D4236:I4236"/>
    <mergeCell ref="J4236:N4236"/>
    <mergeCell ref="D4239:N4239"/>
    <mergeCell ref="D4240:N4240"/>
    <mergeCell ref="D4241:N4241"/>
    <mergeCell ref="D4242:N4242"/>
    <mergeCell ref="D4243:N4243"/>
    <mergeCell ref="D4244:N4244"/>
    <mergeCell ref="F4245:N4245"/>
    <mergeCell ref="D4231:I4231"/>
    <mergeCell ref="J4231:N4231"/>
    <mergeCell ref="D4232:I4232"/>
    <mergeCell ref="J4232:N4232"/>
    <mergeCell ref="D4233:I4233"/>
    <mergeCell ref="J4233:N4233"/>
    <mergeCell ref="D4234:I4234"/>
    <mergeCell ref="J4234:N4234"/>
    <mergeCell ref="D4235:I4235"/>
    <mergeCell ref="J4235:N4235"/>
    <mergeCell ref="D4224:I4224"/>
    <mergeCell ref="J4224:N4224"/>
    <mergeCell ref="D4225:I4225"/>
    <mergeCell ref="J4225:N4225"/>
    <mergeCell ref="D4226:I4226"/>
    <mergeCell ref="J4226:N4226"/>
    <mergeCell ref="D4227:I4227"/>
    <mergeCell ref="J4227:N4227"/>
    <mergeCell ref="D4228:I4228"/>
    <mergeCell ref="J4228:N4228"/>
    <mergeCell ref="D4214:N4214"/>
    <mergeCell ref="D4215:N4215"/>
    <mergeCell ref="D4216:N4216"/>
    <mergeCell ref="D4217:N4217"/>
    <mergeCell ref="D4218:N4218"/>
    <mergeCell ref="D4219:N4219"/>
    <mergeCell ref="D4220:N4220"/>
    <mergeCell ref="D4223:I4223"/>
    <mergeCell ref="J4223:N4223"/>
    <mergeCell ref="D4204:I4204"/>
    <mergeCell ref="D4205:I4205"/>
    <mergeCell ref="D4206:I4206"/>
    <mergeCell ref="D4207:I4207"/>
    <mergeCell ref="D4208:I4208"/>
    <mergeCell ref="D4209:I4209"/>
    <mergeCell ref="C4210:L4210"/>
    <mergeCell ref="C4211:M4211"/>
    <mergeCell ref="F4213:N4213"/>
    <mergeCell ref="F4188:N4188"/>
    <mergeCell ref="F4189:N4189"/>
    <mergeCell ref="F4190:N4190"/>
    <mergeCell ref="F4192:N4192"/>
    <mergeCell ref="F4194:N4194"/>
    <mergeCell ref="F4195:N4195"/>
    <mergeCell ref="F4199:N4199"/>
    <mergeCell ref="D4202:I4202"/>
    <mergeCell ref="D4203:I4203"/>
    <mergeCell ref="C4078:D4078"/>
    <mergeCell ref="B4177:N4177"/>
    <mergeCell ref="F4179:N4179"/>
    <mergeCell ref="F4181:N4181"/>
    <mergeCell ref="F4183:N4183"/>
    <mergeCell ref="F4184:N4184"/>
    <mergeCell ref="F4185:N4185"/>
    <mergeCell ref="F4186:N4186"/>
    <mergeCell ref="F4187:N4187"/>
    <mergeCell ref="F4062:N4062"/>
    <mergeCell ref="F4063:N4063"/>
    <mergeCell ref="F4064:N4064"/>
    <mergeCell ref="F4065:N4065"/>
    <mergeCell ref="F4066:N4066"/>
    <mergeCell ref="G4073:N4073"/>
    <mergeCell ref="G4074:N4074"/>
    <mergeCell ref="G4075:N4075"/>
    <mergeCell ref="G4076:N4076"/>
    <mergeCell ref="G4052:N4052"/>
    <mergeCell ref="G4053:N4053"/>
    <mergeCell ref="G4054:N4054"/>
    <mergeCell ref="G4055:N4055"/>
    <mergeCell ref="G4056:N4056"/>
    <mergeCell ref="G4057:N4057"/>
    <mergeCell ref="G4058:N4058"/>
    <mergeCell ref="H4059:N4059"/>
    <mergeCell ref="F4061:N4061"/>
    <mergeCell ref="C4044:D4044"/>
    <mergeCell ref="D4045:J4045"/>
    <mergeCell ref="K4045:N4045"/>
    <mergeCell ref="D4046:J4046"/>
    <mergeCell ref="K4046:N4046"/>
    <mergeCell ref="D4047:J4047"/>
    <mergeCell ref="K4047:N4047"/>
    <mergeCell ref="F4050:N4050"/>
    <mergeCell ref="G4051:N4051"/>
    <mergeCell ref="D4038:J4038"/>
    <mergeCell ref="K4038:N4038"/>
    <mergeCell ref="D4039:J4039"/>
    <mergeCell ref="K4039:N4039"/>
    <mergeCell ref="D4040:J4040"/>
    <mergeCell ref="K4040:N4040"/>
    <mergeCell ref="D4041:J4041"/>
    <mergeCell ref="K4041:N4041"/>
    <mergeCell ref="D4042:J4042"/>
    <mergeCell ref="K4042:N4042"/>
    <mergeCell ref="D4033:J4033"/>
    <mergeCell ref="K4033:N4033"/>
    <mergeCell ref="D4034:J4034"/>
    <mergeCell ref="K4034:N4034"/>
    <mergeCell ref="D4035:J4035"/>
    <mergeCell ref="K4035:N4035"/>
    <mergeCell ref="D4036:J4036"/>
    <mergeCell ref="K4036:N4036"/>
    <mergeCell ref="D4037:J4037"/>
    <mergeCell ref="K4037:N4037"/>
    <mergeCell ref="D4025:N4025"/>
    <mergeCell ref="D4028:H4028"/>
    <mergeCell ref="I4028:K4028"/>
    <mergeCell ref="L4028:N4028"/>
    <mergeCell ref="D4029:H4029"/>
    <mergeCell ref="I4029:K4029"/>
    <mergeCell ref="L4029:N4029"/>
    <mergeCell ref="D4030:H4030"/>
    <mergeCell ref="I4030:K4030"/>
    <mergeCell ref="L4030:N4030"/>
    <mergeCell ref="D4015:N4015"/>
    <mergeCell ref="D4016:N4016"/>
    <mergeCell ref="D4017:N4017"/>
    <mergeCell ref="F4018:N4018"/>
    <mergeCell ref="D4020:N4020"/>
    <mergeCell ref="D4021:N4021"/>
    <mergeCell ref="D4022:N4022"/>
    <mergeCell ref="D4023:N4023"/>
    <mergeCell ref="D4024:N4024"/>
    <mergeCell ref="D4007:I4007"/>
    <mergeCell ref="J4007:N4007"/>
    <mergeCell ref="D4008:I4008"/>
    <mergeCell ref="J4008:N4008"/>
    <mergeCell ref="D4009:I4009"/>
    <mergeCell ref="J4009:N4009"/>
    <mergeCell ref="D4012:N4012"/>
    <mergeCell ref="D4013:N4013"/>
    <mergeCell ref="D4014:N4014"/>
    <mergeCell ref="D4000:I4000"/>
    <mergeCell ref="J4000:N4000"/>
    <mergeCell ref="D4001:I4001"/>
    <mergeCell ref="J4001:N4001"/>
    <mergeCell ref="D4004:I4004"/>
    <mergeCell ref="J4004:N4004"/>
    <mergeCell ref="D4005:I4005"/>
    <mergeCell ref="J4005:N4005"/>
    <mergeCell ref="D4006:I4006"/>
    <mergeCell ref="J4006:N4006"/>
    <mergeCell ref="D3992:N3992"/>
    <mergeCell ref="D3993:N3993"/>
    <mergeCell ref="D3996:I3996"/>
    <mergeCell ref="J3996:N3996"/>
    <mergeCell ref="D3997:I3997"/>
    <mergeCell ref="J3997:N3997"/>
    <mergeCell ref="D3998:I3998"/>
    <mergeCell ref="J3998:N3998"/>
    <mergeCell ref="D3999:I3999"/>
    <mergeCell ref="J3999:N3999"/>
    <mergeCell ref="D3982:I3982"/>
    <mergeCell ref="C3983:L3983"/>
    <mergeCell ref="C3984:M3984"/>
    <mergeCell ref="F3986:N3986"/>
    <mergeCell ref="D3987:N3987"/>
    <mergeCell ref="D3988:N3988"/>
    <mergeCell ref="D3989:N3989"/>
    <mergeCell ref="D3990:N3990"/>
    <mergeCell ref="D3991:N3991"/>
    <mergeCell ref="F3968:N3968"/>
    <mergeCell ref="F3972:N3972"/>
    <mergeCell ref="D3975:I3975"/>
    <mergeCell ref="D3976:I3976"/>
    <mergeCell ref="D3977:I3977"/>
    <mergeCell ref="D3978:I3978"/>
    <mergeCell ref="D3979:I3979"/>
    <mergeCell ref="D3980:I3980"/>
    <mergeCell ref="D3981:I3981"/>
    <mergeCell ref="F3957:N3957"/>
    <mergeCell ref="F3958:N3958"/>
    <mergeCell ref="F3959:N3959"/>
    <mergeCell ref="F3960:N3960"/>
    <mergeCell ref="F3961:N3961"/>
    <mergeCell ref="F3962:N3962"/>
    <mergeCell ref="F3963:N3963"/>
    <mergeCell ref="F3965:N3965"/>
    <mergeCell ref="F3967:N3967"/>
    <mergeCell ref="G3846:N3846"/>
    <mergeCell ref="G3847:N3847"/>
    <mergeCell ref="G3848:N3848"/>
    <mergeCell ref="G3849:N3849"/>
    <mergeCell ref="C3851:D3851"/>
    <mergeCell ref="B3950:N3950"/>
    <mergeCell ref="F3952:N3952"/>
    <mergeCell ref="F3954:N3954"/>
    <mergeCell ref="F3956:N3956"/>
    <mergeCell ref="G3830:N3830"/>
    <mergeCell ref="G3831:N3831"/>
    <mergeCell ref="H3832:N3832"/>
    <mergeCell ref="F3834:N3834"/>
    <mergeCell ref="F3835:N3835"/>
    <mergeCell ref="F3836:N3836"/>
    <mergeCell ref="F3837:N3837"/>
    <mergeCell ref="F3838:N3838"/>
    <mergeCell ref="F3839:N3839"/>
    <mergeCell ref="D3820:J3820"/>
    <mergeCell ref="K3820:N3820"/>
    <mergeCell ref="F3823:N3823"/>
    <mergeCell ref="G3824:N3824"/>
    <mergeCell ref="G3825:N3825"/>
    <mergeCell ref="G3826:N3826"/>
    <mergeCell ref="G3827:N3827"/>
    <mergeCell ref="G3828:N3828"/>
    <mergeCell ref="G3829:N3829"/>
    <mergeCell ref="D3814:J3814"/>
    <mergeCell ref="K3814:N3814"/>
    <mergeCell ref="D3815:J3815"/>
    <mergeCell ref="K3815:N3815"/>
    <mergeCell ref="C3817:D3817"/>
    <mergeCell ref="D3818:J3818"/>
    <mergeCell ref="K3818:N3818"/>
    <mergeCell ref="D3819:J3819"/>
    <mergeCell ref="K3819:N3819"/>
    <mergeCell ref="D3809:J3809"/>
    <mergeCell ref="K3809:N3809"/>
    <mergeCell ref="D3810:J3810"/>
    <mergeCell ref="K3810:N3810"/>
    <mergeCell ref="D3811:J3811"/>
    <mergeCell ref="K3811:N3811"/>
    <mergeCell ref="D3812:J3812"/>
    <mergeCell ref="K3812:N3812"/>
    <mergeCell ref="D3813:J3813"/>
    <mergeCell ref="K3813:N3813"/>
    <mergeCell ref="D3803:H3803"/>
    <mergeCell ref="I3803:K3803"/>
    <mergeCell ref="L3803:N3803"/>
    <mergeCell ref="D3806:J3806"/>
    <mergeCell ref="K3806:N3806"/>
    <mergeCell ref="D3807:J3807"/>
    <mergeCell ref="K3807:N3807"/>
    <mergeCell ref="D3808:J3808"/>
    <mergeCell ref="K3808:N3808"/>
    <mergeCell ref="D3795:N3795"/>
    <mergeCell ref="D3796:N3796"/>
    <mergeCell ref="D3797:N3797"/>
    <mergeCell ref="D3798:N3798"/>
    <mergeCell ref="D3801:H3801"/>
    <mergeCell ref="I3801:K3801"/>
    <mergeCell ref="L3801:N3801"/>
    <mergeCell ref="D3802:H3802"/>
    <mergeCell ref="I3802:K3802"/>
    <mergeCell ref="L3802:N3802"/>
    <mergeCell ref="D3785:N3785"/>
    <mergeCell ref="D3786:N3786"/>
    <mergeCell ref="D3787:N3787"/>
    <mergeCell ref="D3788:N3788"/>
    <mergeCell ref="D3789:N3789"/>
    <mergeCell ref="D3790:N3790"/>
    <mergeCell ref="F3791:N3791"/>
    <mergeCell ref="D3793:N3793"/>
    <mergeCell ref="D3794:N3794"/>
    <mergeCell ref="D3778:I3778"/>
    <mergeCell ref="J3778:N3778"/>
    <mergeCell ref="D3779:I3779"/>
    <mergeCell ref="J3779:N3779"/>
    <mergeCell ref="D3780:I3780"/>
    <mergeCell ref="J3780:N3780"/>
    <mergeCell ref="D3781:I3781"/>
    <mergeCell ref="J3781:N3781"/>
    <mergeCell ref="D3782:I3782"/>
    <mergeCell ref="J3782:N3782"/>
    <mergeCell ref="D3771:I3771"/>
    <mergeCell ref="J3771:N3771"/>
    <mergeCell ref="D3772:I3772"/>
    <mergeCell ref="J3772:N3772"/>
    <mergeCell ref="D3773:I3773"/>
    <mergeCell ref="J3773:N3773"/>
    <mergeCell ref="D3774:I3774"/>
    <mergeCell ref="J3774:N3774"/>
    <mergeCell ref="D3777:I3777"/>
    <mergeCell ref="J3777:N3777"/>
    <mergeCell ref="D3761:N3761"/>
    <mergeCell ref="D3762:N3762"/>
    <mergeCell ref="D3763:N3763"/>
    <mergeCell ref="D3764:N3764"/>
    <mergeCell ref="D3765:N3765"/>
    <mergeCell ref="D3766:N3766"/>
    <mergeCell ref="D3769:I3769"/>
    <mergeCell ref="J3769:N3769"/>
    <mergeCell ref="D3770:I3770"/>
    <mergeCell ref="J3770:N3770"/>
    <mergeCell ref="D3751:I3751"/>
    <mergeCell ref="D3752:I3752"/>
    <mergeCell ref="D3753:I3753"/>
    <mergeCell ref="D3754:I3754"/>
    <mergeCell ref="D3755:I3755"/>
    <mergeCell ref="C3756:L3756"/>
    <mergeCell ref="C3757:M3757"/>
    <mergeCell ref="F3759:N3759"/>
    <mergeCell ref="D3760:N3760"/>
    <mergeCell ref="F3735:N3735"/>
    <mergeCell ref="F3736:N3736"/>
    <mergeCell ref="F3738:N3738"/>
    <mergeCell ref="F3740:N3740"/>
    <mergeCell ref="F3741:N3741"/>
    <mergeCell ref="F3745:N3745"/>
    <mergeCell ref="D3748:I3748"/>
    <mergeCell ref="D3749:I3749"/>
    <mergeCell ref="D3750:I3750"/>
    <mergeCell ref="B3722:O3723"/>
    <mergeCell ref="F3725:N3725"/>
    <mergeCell ref="F3727:N3727"/>
    <mergeCell ref="F3729:N3729"/>
    <mergeCell ref="F3730:N3730"/>
    <mergeCell ref="F3731:N3731"/>
    <mergeCell ref="F3732:N3732"/>
    <mergeCell ref="F3733:N3733"/>
    <mergeCell ref="F3734:N3734"/>
    <mergeCell ref="G3618:N3618"/>
    <mergeCell ref="G3619:N3619"/>
    <mergeCell ref="G3620:N3620"/>
    <mergeCell ref="G3621:N3621"/>
    <mergeCell ref="C3623:D3623"/>
    <mergeCell ref="B3495:N3495"/>
    <mergeCell ref="F3497:N3497"/>
    <mergeCell ref="F3499:N3499"/>
    <mergeCell ref="F3501:N3501"/>
    <mergeCell ref="F3510:N3510"/>
    <mergeCell ref="F3512:N3512"/>
    <mergeCell ref="F3517:N3517"/>
    <mergeCell ref="D3520:I3520"/>
    <mergeCell ref="C3528:L3528"/>
    <mergeCell ref="C3529:M3529"/>
    <mergeCell ref="F3531:N3531"/>
    <mergeCell ref="D3538:N3538"/>
    <mergeCell ref="G3602:N3602"/>
    <mergeCell ref="G3603:N3603"/>
    <mergeCell ref="H3604:N3604"/>
    <mergeCell ref="F3606:N3606"/>
    <mergeCell ref="F3607:N3607"/>
    <mergeCell ref="F3608:N3608"/>
    <mergeCell ref="F3609:N3609"/>
    <mergeCell ref="F3610:N3610"/>
    <mergeCell ref="F3611:N3611"/>
    <mergeCell ref="D3592:J3592"/>
    <mergeCell ref="K3592:N3592"/>
    <mergeCell ref="F3595:N3595"/>
    <mergeCell ref="G3596:N3596"/>
    <mergeCell ref="G3597:N3597"/>
    <mergeCell ref="G3598:N3598"/>
    <mergeCell ref="G3599:N3599"/>
    <mergeCell ref="G3600:N3600"/>
    <mergeCell ref="G3601:N3601"/>
    <mergeCell ref="D3586:J3586"/>
    <mergeCell ref="K3586:N3586"/>
    <mergeCell ref="D3587:J3587"/>
    <mergeCell ref="K3587:N3587"/>
    <mergeCell ref="C3589:D3589"/>
    <mergeCell ref="D3590:J3590"/>
    <mergeCell ref="K3590:N3590"/>
    <mergeCell ref="D3591:J3591"/>
    <mergeCell ref="K3591:N3591"/>
    <mergeCell ref="D3581:J3581"/>
    <mergeCell ref="K3581:N3581"/>
    <mergeCell ref="D3582:J3582"/>
    <mergeCell ref="K3582:N3582"/>
    <mergeCell ref="D3583:J3583"/>
    <mergeCell ref="K3583:N3583"/>
    <mergeCell ref="D3584:J3584"/>
    <mergeCell ref="K3584:N3584"/>
    <mergeCell ref="D3585:J3585"/>
    <mergeCell ref="K3585:N3585"/>
    <mergeCell ref="D3575:H3575"/>
    <mergeCell ref="I3575:K3575"/>
    <mergeCell ref="L3575:N3575"/>
    <mergeCell ref="D3578:J3578"/>
    <mergeCell ref="K3578:N3578"/>
    <mergeCell ref="D3579:J3579"/>
    <mergeCell ref="K3579:N3579"/>
    <mergeCell ref="D3580:J3580"/>
    <mergeCell ref="K3580:N3580"/>
    <mergeCell ref="D3568:N3568"/>
    <mergeCell ref="D3569:N3569"/>
    <mergeCell ref="D3570:N3570"/>
    <mergeCell ref="D3573:H3573"/>
    <mergeCell ref="I3573:K3573"/>
    <mergeCell ref="L3573:N3573"/>
    <mergeCell ref="D3574:H3574"/>
    <mergeCell ref="I3574:K3574"/>
    <mergeCell ref="L3574:N3574"/>
    <mergeCell ref="D3558:N3558"/>
    <mergeCell ref="D3559:N3559"/>
    <mergeCell ref="D3560:N3560"/>
    <mergeCell ref="D3561:N3561"/>
    <mergeCell ref="D3562:N3562"/>
    <mergeCell ref="F3563:N3563"/>
    <mergeCell ref="D3565:N3565"/>
    <mergeCell ref="D3566:N3566"/>
    <mergeCell ref="D3567:N3567"/>
    <mergeCell ref="D3551:I3551"/>
    <mergeCell ref="J3551:N3551"/>
    <mergeCell ref="D3552:I3552"/>
    <mergeCell ref="J3552:N3552"/>
    <mergeCell ref="D3553:I3553"/>
    <mergeCell ref="J3553:N3553"/>
    <mergeCell ref="D3554:I3554"/>
    <mergeCell ref="J3554:N3554"/>
    <mergeCell ref="D3557:N3557"/>
    <mergeCell ref="D3544:I3544"/>
    <mergeCell ref="J3544:N3544"/>
    <mergeCell ref="D3545:I3545"/>
    <mergeCell ref="J3545:N3545"/>
    <mergeCell ref="D3546:I3546"/>
    <mergeCell ref="J3546:N3546"/>
    <mergeCell ref="D3549:I3549"/>
    <mergeCell ref="J3549:N3549"/>
    <mergeCell ref="D3550:I3550"/>
    <mergeCell ref="J3550:N3550"/>
    <mergeCell ref="D3535:N3535"/>
    <mergeCell ref="D3536:N3536"/>
    <mergeCell ref="D3537:N3537"/>
    <mergeCell ref="D3541:I3541"/>
    <mergeCell ref="J3541:N3541"/>
    <mergeCell ref="D3542:I3542"/>
    <mergeCell ref="J3542:N3542"/>
    <mergeCell ref="D3543:I3543"/>
    <mergeCell ref="J3543:N3543"/>
    <mergeCell ref="D3532:N3532"/>
    <mergeCell ref="D3533:N3533"/>
    <mergeCell ref="D3534:N3534"/>
    <mergeCell ref="D3521:I3521"/>
    <mergeCell ref="D3522:I3522"/>
    <mergeCell ref="D3523:I3523"/>
    <mergeCell ref="D3524:I3524"/>
    <mergeCell ref="D3525:I3525"/>
    <mergeCell ref="D3526:I3526"/>
    <mergeCell ref="D3527:I3527"/>
    <mergeCell ref="F3503:N3503"/>
    <mergeCell ref="F3504:N3504"/>
    <mergeCell ref="F3505:N3505"/>
    <mergeCell ref="F3506:N3506"/>
    <mergeCell ref="F3507:N3507"/>
    <mergeCell ref="F3508:N3508"/>
    <mergeCell ref="F3513:N3513"/>
    <mergeCell ref="G3391:N3391"/>
    <mergeCell ref="G3392:N3392"/>
    <mergeCell ref="G3393:N3393"/>
    <mergeCell ref="G3394:N3394"/>
    <mergeCell ref="C3396:D3396"/>
    <mergeCell ref="F3502:N3502"/>
    <mergeCell ref="G3375:N3375"/>
    <mergeCell ref="G3376:N3376"/>
    <mergeCell ref="H3377:N3377"/>
    <mergeCell ref="F3379:N3379"/>
    <mergeCell ref="F3380:N3380"/>
    <mergeCell ref="F3381:N3381"/>
    <mergeCell ref="F3382:N3382"/>
    <mergeCell ref="F3383:N3383"/>
    <mergeCell ref="F3384:N3384"/>
    <mergeCell ref="D3365:J3365"/>
    <mergeCell ref="K3365:N3365"/>
    <mergeCell ref="F3368:N3368"/>
    <mergeCell ref="G3369:N3369"/>
    <mergeCell ref="G3370:N3370"/>
    <mergeCell ref="G3371:N3371"/>
    <mergeCell ref="G3372:N3372"/>
    <mergeCell ref="G3373:N3373"/>
    <mergeCell ref="G3374:N3374"/>
    <mergeCell ref="D3359:J3359"/>
    <mergeCell ref="K3359:N3359"/>
    <mergeCell ref="D3360:J3360"/>
    <mergeCell ref="K3360:N3360"/>
    <mergeCell ref="C3362:D3362"/>
    <mergeCell ref="D3363:J3363"/>
    <mergeCell ref="K3363:N3363"/>
    <mergeCell ref="D3364:J3364"/>
    <mergeCell ref="K3364:N3364"/>
    <mergeCell ref="D3354:J3354"/>
    <mergeCell ref="K3354:N3354"/>
    <mergeCell ref="D3355:J3355"/>
    <mergeCell ref="K3355:N3355"/>
    <mergeCell ref="D3356:J3356"/>
    <mergeCell ref="K3356:N3356"/>
    <mergeCell ref="D3357:J3357"/>
    <mergeCell ref="K3357:N3357"/>
    <mergeCell ref="D3358:J3358"/>
    <mergeCell ref="K3358:N3358"/>
    <mergeCell ref="D3348:H3348"/>
    <mergeCell ref="I3348:K3348"/>
    <mergeCell ref="L3348:N3348"/>
    <mergeCell ref="D3351:J3351"/>
    <mergeCell ref="K3351:N3351"/>
    <mergeCell ref="D3352:J3352"/>
    <mergeCell ref="K3352:N3352"/>
    <mergeCell ref="D3353:J3353"/>
    <mergeCell ref="K3353:N3353"/>
    <mergeCell ref="D3341:N3341"/>
    <mergeCell ref="D3342:N3342"/>
    <mergeCell ref="D3343:N3343"/>
    <mergeCell ref="D3346:H3346"/>
    <mergeCell ref="I3346:K3346"/>
    <mergeCell ref="L3346:N3346"/>
    <mergeCell ref="D3347:H3347"/>
    <mergeCell ref="I3347:K3347"/>
    <mergeCell ref="L3347:N3347"/>
    <mergeCell ref="D3331:N3331"/>
    <mergeCell ref="D3332:N3332"/>
    <mergeCell ref="D3333:N3333"/>
    <mergeCell ref="D3334:N3334"/>
    <mergeCell ref="D3335:N3335"/>
    <mergeCell ref="F3336:N3336"/>
    <mergeCell ref="D3338:N3338"/>
    <mergeCell ref="D3339:N3339"/>
    <mergeCell ref="D3340:N3340"/>
    <mergeCell ref="D3324:I3324"/>
    <mergeCell ref="J3324:N3324"/>
    <mergeCell ref="D3325:I3325"/>
    <mergeCell ref="J3325:N3325"/>
    <mergeCell ref="D3326:I3326"/>
    <mergeCell ref="J3326:N3326"/>
    <mergeCell ref="D3327:I3327"/>
    <mergeCell ref="J3327:N3327"/>
    <mergeCell ref="D3330:N3330"/>
    <mergeCell ref="D3317:I3317"/>
    <mergeCell ref="J3317:N3317"/>
    <mergeCell ref="D3318:I3318"/>
    <mergeCell ref="J3318:N3318"/>
    <mergeCell ref="D3319:I3319"/>
    <mergeCell ref="J3319:N3319"/>
    <mergeCell ref="D3322:I3322"/>
    <mergeCell ref="J3322:N3322"/>
    <mergeCell ref="D3323:I3323"/>
    <mergeCell ref="J3323:N3323"/>
    <mergeCell ref="D3308:N3308"/>
    <mergeCell ref="D3309:N3309"/>
    <mergeCell ref="D3310:N3310"/>
    <mergeCell ref="D3311:N3311"/>
    <mergeCell ref="D3314:I3314"/>
    <mergeCell ref="J3314:N3314"/>
    <mergeCell ref="D3315:I3315"/>
    <mergeCell ref="J3315:N3315"/>
    <mergeCell ref="D3316:I3316"/>
    <mergeCell ref="J3316:N3316"/>
    <mergeCell ref="D3298:I3298"/>
    <mergeCell ref="D3299:I3299"/>
    <mergeCell ref="D3300:I3300"/>
    <mergeCell ref="D3301:I3301"/>
    <mergeCell ref="C3302:L3302"/>
    <mergeCell ref="C3303:M3303"/>
    <mergeCell ref="F3305:N3305"/>
    <mergeCell ref="D3306:N3306"/>
    <mergeCell ref="D3307:N3307"/>
    <mergeCell ref="F3284:N3284"/>
    <mergeCell ref="F3288:N3288"/>
    <mergeCell ref="D3291:I3291"/>
    <mergeCell ref="D3292:I3292"/>
    <mergeCell ref="D3293:I3293"/>
    <mergeCell ref="D3294:I3294"/>
    <mergeCell ref="D3295:I3295"/>
    <mergeCell ref="D3296:I3296"/>
    <mergeCell ref="D3297:I3297"/>
    <mergeCell ref="F3273:N3273"/>
    <mergeCell ref="F3274:N3274"/>
    <mergeCell ref="F3275:N3275"/>
    <mergeCell ref="F3276:N3276"/>
    <mergeCell ref="F3277:N3277"/>
    <mergeCell ref="F3278:N3278"/>
    <mergeCell ref="F3279:N3279"/>
    <mergeCell ref="F3281:N3281"/>
    <mergeCell ref="F3283:N3283"/>
    <mergeCell ref="G3162:N3162"/>
    <mergeCell ref="G3163:N3163"/>
    <mergeCell ref="G3164:N3164"/>
    <mergeCell ref="G3165:N3165"/>
    <mergeCell ref="C3167:D3167"/>
    <mergeCell ref="B3266:N3266"/>
    <mergeCell ref="F3268:N3268"/>
    <mergeCell ref="F3270:N3270"/>
    <mergeCell ref="F3272:N3272"/>
    <mergeCell ref="G3146:N3146"/>
    <mergeCell ref="G3147:N3147"/>
    <mergeCell ref="H3148:N3148"/>
    <mergeCell ref="F3150:N3150"/>
    <mergeCell ref="F3151:N3151"/>
    <mergeCell ref="F3152:N3152"/>
    <mergeCell ref="F3153:N3153"/>
    <mergeCell ref="F3154:N3154"/>
    <mergeCell ref="F3155:N3155"/>
    <mergeCell ref="D3136:J3136"/>
    <mergeCell ref="K3136:N3136"/>
    <mergeCell ref="F3139:N3139"/>
    <mergeCell ref="G3140:N3140"/>
    <mergeCell ref="G3141:N3141"/>
    <mergeCell ref="G3142:N3142"/>
    <mergeCell ref="G3143:N3143"/>
    <mergeCell ref="G3144:N3144"/>
    <mergeCell ref="G3145:N3145"/>
    <mergeCell ref="D3130:J3130"/>
    <mergeCell ref="K3130:N3130"/>
    <mergeCell ref="D3131:J3131"/>
    <mergeCell ref="K3131:N3131"/>
    <mergeCell ref="C3133:D3133"/>
    <mergeCell ref="D3134:J3134"/>
    <mergeCell ref="K3134:N3134"/>
    <mergeCell ref="D3135:J3135"/>
    <mergeCell ref="K3135:N3135"/>
    <mergeCell ref="D3125:J3125"/>
    <mergeCell ref="K3125:N3125"/>
    <mergeCell ref="D3126:J3126"/>
    <mergeCell ref="K3126:N3126"/>
    <mergeCell ref="D3127:J3127"/>
    <mergeCell ref="K3127:N3127"/>
    <mergeCell ref="D3128:J3128"/>
    <mergeCell ref="K3128:N3128"/>
    <mergeCell ref="D3129:J3129"/>
    <mergeCell ref="K3129:N3129"/>
    <mergeCell ref="D3119:H3119"/>
    <mergeCell ref="I3119:K3119"/>
    <mergeCell ref="L3119:N3119"/>
    <mergeCell ref="D3122:J3122"/>
    <mergeCell ref="K3122:N3122"/>
    <mergeCell ref="D3123:J3123"/>
    <mergeCell ref="K3123:N3123"/>
    <mergeCell ref="D3124:J3124"/>
    <mergeCell ref="K3124:N3124"/>
    <mergeCell ref="D3111:N3111"/>
    <mergeCell ref="D3112:N3112"/>
    <mergeCell ref="D3113:N3113"/>
    <mergeCell ref="D3114:N3114"/>
    <mergeCell ref="D3117:H3117"/>
    <mergeCell ref="I3117:K3117"/>
    <mergeCell ref="L3117:N3117"/>
    <mergeCell ref="D3118:H3118"/>
    <mergeCell ref="I3118:K3118"/>
    <mergeCell ref="L3118:N3118"/>
    <mergeCell ref="D3101:N3101"/>
    <mergeCell ref="D3102:N3102"/>
    <mergeCell ref="D3103:N3103"/>
    <mergeCell ref="D3104:N3104"/>
    <mergeCell ref="D3105:N3105"/>
    <mergeCell ref="D3106:N3106"/>
    <mergeCell ref="F3107:N3107"/>
    <mergeCell ref="D3109:N3109"/>
    <mergeCell ref="D3110:N3110"/>
    <mergeCell ref="D3094:I3094"/>
    <mergeCell ref="J3094:N3094"/>
    <mergeCell ref="D3095:I3095"/>
    <mergeCell ref="J3095:N3095"/>
    <mergeCell ref="D3096:I3096"/>
    <mergeCell ref="J3096:N3096"/>
    <mergeCell ref="D3097:I3097"/>
    <mergeCell ref="J3097:N3097"/>
    <mergeCell ref="D3098:I3098"/>
    <mergeCell ref="J3098:N3098"/>
    <mergeCell ref="D3087:I3087"/>
    <mergeCell ref="J3087:N3087"/>
    <mergeCell ref="D3088:I3088"/>
    <mergeCell ref="J3088:N3088"/>
    <mergeCell ref="D3089:I3089"/>
    <mergeCell ref="J3089:N3089"/>
    <mergeCell ref="D3090:I3090"/>
    <mergeCell ref="J3090:N3090"/>
    <mergeCell ref="D3093:I3093"/>
    <mergeCell ref="J3093:N3093"/>
    <mergeCell ref="D3077:N3077"/>
    <mergeCell ref="D3078:N3078"/>
    <mergeCell ref="D3079:N3079"/>
    <mergeCell ref="D3080:N3080"/>
    <mergeCell ref="D3081:N3081"/>
    <mergeCell ref="D3082:N3082"/>
    <mergeCell ref="D3085:I3085"/>
    <mergeCell ref="J3085:N3085"/>
    <mergeCell ref="D3086:I3086"/>
    <mergeCell ref="J3086:N3086"/>
    <mergeCell ref="D3067:I3067"/>
    <mergeCell ref="D3068:I3068"/>
    <mergeCell ref="D3069:I3069"/>
    <mergeCell ref="D3070:I3070"/>
    <mergeCell ref="D3071:I3071"/>
    <mergeCell ref="D3072:I3072"/>
    <mergeCell ref="C3073:L3073"/>
    <mergeCell ref="C3074:M3074"/>
    <mergeCell ref="F3076:N3076"/>
    <mergeCell ref="F3052:N3052"/>
    <mergeCell ref="F3054:N3054"/>
    <mergeCell ref="F3055:N3055"/>
    <mergeCell ref="F3059:N3059"/>
    <mergeCell ref="D3062:I3062"/>
    <mergeCell ref="D3063:I3063"/>
    <mergeCell ref="D3064:I3064"/>
    <mergeCell ref="D3065:I3065"/>
    <mergeCell ref="D3066:I3066"/>
    <mergeCell ref="F3041:N3041"/>
    <mergeCell ref="F3043:N3043"/>
    <mergeCell ref="F3044:N3044"/>
    <mergeCell ref="F3045:N3045"/>
    <mergeCell ref="F3046:N3046"/>
    <mergeCell ref="F3047:N3047"/>
    <mergeCell ref="F3048:N3048"/>
    <mergeCell ref="F3049:N3049"/>
    <mergeCell ref="F3050:N3050"/>
    <mergeCell ref="F2925:N2925"/>
    <mergeCell ref="F2926:N2926"/>
    <mergeCell ref="G2933:N2933"/>
    <mergeCell ref="G2934:N2934"/>
    <mergeCell ref="G2935:N2935"/>
    <mergeCell ref="G2936:N2936"/>
    <mergeCell ref="C2938:D2938"/>
    <mergeCell ref="B3037:N3037"/>
    <mergeCell ref="F3039:N3039"/>
    <mergeCell ref="G2915:N2915"/>
    <mergeCell ref="G2916:N2916"/>
    <mergeCell ref="G2917:N2917"/>
    <mergeCell ref="G2918:N2918"/>
    <mergeCell ref="H2919:N2919"/>
    <mergeCell ref="F2921:N2921"/>
    <mergeCell ref="F2922:N2922"/>
    <mergeCell ref="F2923:N2923"/>
    <mergeCell ref="F2924:N2924"/>
    <mergeCell ref="D2906:J2906"/>
    <mergeCell ref="K2906:N2906"/>
    <mergeCell ref="D2907:J2907"/>
    <mergeCell ref="K2907:N2907"/>
    <mergeCell ref="F2910:N2910"/>
    <mergeCell ref="G2911:N2911"/>
    <mergeCell ref="G2912:N2912"/>
    <mergeCell ref="G2913:N2913"/>
    <mergeCell ref="G2914:N2914"/>
    <mergeCell ref="D2900:J2900"/>
    <mergeCell ref="K2900:N2900"/>
    <mergeCell ref="D2901:J2901"/>
    <mergeCell ref="K2901:N2901"/>
    <mergeCell ref="D2902:J2902"/>
    <mergeCell ref="K2902:N2902"/>
    <mergeCell ref="C2904:D2904"/>
    <mergeCell ref="D2905:J2905"/>
    <mergeCell ref="K2905:N2905"/>
    <mergeCell ref="D2895:J2895"/>
    <mergeCell ref="K2895:N2895"/>
    <mergeCell ref="D2896:J2896"/>
    <mergeCell ref="K2896:N2896"/>
    <mergeCell ref="D2897:J2897"/>
    <mergeCell ref="K2897:N2897"/>
    <mergeCell ref="D2898:J2898"/>
    <mergeCell ref="K2898:N2898"/>
    <mergeCell ref="D2899:J2899"/>
    <mergeCell ref="K2899:N2899"/>
    <mergeCell ref="D2889:H2889"/>
    <mergeCell ref="I2889:K2889"/>
    <mergeCell ref="L2889:N2889"/>
    <mergeCell ref="D2890:H2890"/>
    <mergeCell ref="I2890:K2890"/>
    <mergeCell ref="L2890:N2890"/>
    <mergeCell ref="D2893:J2893"/>
    <mergeCell ref="K2893:N2893"/>
    <mergeCell ref="D2894:J2894"/>
    <mergeCell ref="K2894:N2894"/>
    <mergeCell ref="D2882:N2882"/>
    <mergeCell ref="D2883:N2883"/>
    <mergeCell ref="D2884:N2884"/>
    <mergeCell ref="D2887:H2887"/>
    <mergeCell ref="I2887:K2887"/>
    <mergeCell ref="L2887:N2887"/>
    <mergeCell ref="D2888:H2888"/>
    <mergeCell ref="I2888:K2888"/>
    <mergeCell ref="L2888:N2888"/>
    <mergeCell ref="D2872:N2872"/>
    <mergeCell ref="D2873:N2873"/>
    <mergeCell ref="D2874:N2874"/>
    <mergeCell ref="D2875:N2875"/>
    <mergeCell ref="D2876:N2876"/>
    <mergeCell ref="F2877:N2877"/>
    <mergeCell ref="D2879:N2879"/>
    <mergeCell ref="D2880:N2880"/>
    <mergeCell ref="D2881:N2881"/>
    <mergeCell ref="D2865:I2865"/>
    <mergeCell ref="J2865:N2865"/>
    <mergeCell ref="D2866:I2866"/>
    <mergeCell ref="J2866:N2866"/>
    <mergeCell ref="D2867:I2867"/>
    <mergeCell ref="J2867:N2867"/>
    <mergeCell ref="D2868:I2868"/>
    <mergeCell ref="J2868:N2868"/>
    <mergeCell ref="D2871:N2871"/>
    <mergeCell ref="D2858:I2858"/>
    <mergeCell ref="J2858:N2858"/>
    <mergeCell ref="D2859:I2859"/>
    <mergeCell ref="J2859:N2859"/>
    <mergeCell ref="D2860:I2860"/>
    <mergeCell ref="J2860:N2860"/>
    <mergeCell ref="D2863:I2863"/>
    <mergeCell ref="J2863:N2863"/>
    <mergeCell ref="D2864:I2864"/>
    <mergeCell ref="J2864:N2864"/>
    <mergeCell ref="D2849:N2849"/>
    <mergeCell ref="D2850:N2850"/>
    <mergeCell ref="D2851:N2851"/>
    <mergeCell ref="D2852:N2852"/>
    <mergeCell ref="D2855:I2855"/>
    <mergeCell ref="J2855:N2855"/>
    <mergeCell ref="D2856:I2856"/>
    <mergeCell ref="J2856:N2856"/>
    <mergeCell ref="D2857:I2857"/>
    <mergeCell ref="J2857:N2857"/>
    <mergeCell ref="D2839:I2839"/>
    <mergeCell ref="D2840:I2840"/>
    <mergeCell ref="D2841:I2841"/>
    <mergeCell ref="C2842:L2842"/>
    <mergeCell ref="C2843:M2843"/>
    <mergeCell ref="F2845:N2845"/>
    <mergeCell ref="D2846:N2846"/>
    <mergeCell ref="D2847:N2847"/>
    <mergeCell ref="D2848:N2848"/>
    <mergeCell ref="F2824:N2824"/>
    <mergeCell ref="F2826:N2826"/>
    <mergeCell ref="F2827:N2827"/>
    <mergeCell ref="F2831:N2831"/>
    <mergeCell ref="D2834:I2834"/>
    <mergeCell ref="D2835:I2835"/>
    <mergeCell ref="D2836:I2836"/>
    <mergeCell ref="D2837:I2837"/>
    <mergeCell ref="D2838:I2838"/>
    <mergeCell ref="F2813:N2813"/>
    <mergeCell ref="F2815:N2815"/>
    <mergeCell ref="F2816:N2816"/>
    <mergeCell ref="F2817:N2817"/>
    <mergeCell ref="F2818:N2818"/>
    <mergeCell ref="F2819:N2819"/>
    <mergeCell ref="F2820:N2820"/>
    <mergeCell ref="F2821:N2821"/>
    <mergeCell ref="F2822:N2822"/>
    <mergeCell ref="F2698:N2698"/>
    <mergeCell ref="F2699:N2699"/>
    <mergeCell ref="G2706:N2706"/>
    <mergeCell ref="G2707:N2707"/>
    <mergeCell ref="G2708:N2708"/>
    <mergeCell ref="G2709:N2709"/>
    <mergeCell ref="C2711:D2711"/>
    <mergeCell ref="B2809:N2809"/>
    <mergeCell ref="F2811:N2811"/>
    <mergeCell ref="G2688:N2688"/>
    <mergeCell ref="G2689:N2689"/>
    <mergeCell ref="G2690:N2690"/>
    <mergeCell ref="G2691:N2691"/>
    <mergeCell ref="H2692:N2692"/>
    <mergeCell ref="F2694:N2694"/>
    <mergeCell ref="F2695:N2695"/>
    <mergeCell ref="F2696:N2696"/>
    <mergeCell ref="F2697:N2697"/>
    <mergeCell ref="D2679:J2679"/>
    <mergeCell ref="K2679:N2679"/>
    <mergeCell ref="D2680:J2680"/>
    <mergeCell ref="K2680:N2680"/>
    <mergeCell ref="F2683:N2683"/>
    <mergeCell ref="G2684:N2684"/>
    <mergeCell ref="G2685:N2685"/>
    <mergeCell ref="G2686:N2686"/>
    <mergeCell ref="G2687:N2687"/>
    <mergeCell ref="D2673:J2673"/>
    <mergeCell ref="K2673:N2673"/>
    <mergeCell ref="D2674:J2674"/>
    <mergeCell ref="K2674:N2674"/>
    <mergeCell ref="D2675:J2675"/>
    <mergeCell ref="K2675:N2675"/>
    <mergeCell ref="C2677:D2677"/>
    <mergeCell ref="D2678:J2678"/>
    <mergeCell ref="K2678:N2678"/>
    <mergeCell ref="D2668:J2668"/>
    <mergeCell ref="K2668:N2668"/>
    <mergeCell ref="D2669:J2669"/>
    <mergeCell ref="K2669:N2669"/>
    <mergeCell ref="D2670:J2670"/>
    <mergeCell ref="K2670:N2670"/>
    <mergeCell ref="D2671:J2671"/>
    <mergeCell ref="K2671:N2671"/>
    <mergeCell ref="D2672:J2672"/>
    <mergeCell ref="K2672:N2672"/>
    <mergeCell ref="D2662:H2662"/>
    <mergeCell ref="I2662:K2662"/>
    <mergeCell ref="L2662:N2662"/>
    <mergeCell ref="D2663:H2663"/>
    <mergeCell ref="I2663:K2663"/>
    <mergeCell ref="L2663:N2663"/>
    <mergeCell ref="D2666:J2666"/>
    <mergeCell ref="K2666:N2666"/>
    <mergeCell ref="D2667:J2667"/>
    <mergeCell ref="K2667:N2667"/>
    <mergeCell ref="D2654:N2654"/>
    <mergeCell ref="D2655:N2655"/>
    <mergeCell ref="D2656:N2656"/>
    <mergeCell ref="D2657:N2657"/>
    <mergeCell ref="D2660:H2660"/>
    <mergeCell ref="I2660:K2660"/>
    <mergeCell ref="L2660:N2660"/>
    <mergeCell ref="D2661:H2661"/>
    <mergeCell ref="I2661:K2661"/>
    <mergeCell ref="L2661:N2661"/>
    <mergeCell ref="D2644:N2644"/>
    <mergeCell ref="D2645:N2645"/>
    <mergeCell ref="D2646:N2646"/>
    <mergeCell ref="D2647:N2647"/>
    <mergeCell ref="D2648:N2648"/>
    <mergeCell ref="D2649:N2649"/>
    <mergeCell ref="F2650:N2650"/>
    <mergeCell ref="D2652:N2652"/>
    <mergeCell ref="D2653:N2653"/>
    <mergeCell ref="D2637:I2637"/>
    <mergeCell ref="J2637:N2637"/>
    <mergeCell ref="D2638:I2638"/>
    <mergeCell ref="J2638:N2638"/>
    <mergeCell ref="D2639:I2639"/>
    <mergeCell ref="J2639:N2639"/>
    <mergeCell ref="D2640:I2640"/>
    <mergeCell ref="J2640:N2640"/>
    <mergeCell ref="D2641:I2641"/>
    <mergeCell ref="J2641:N2641"/>
    <mergeCell ref="D2630:I2630"/>
    <mergeCell ref="J2630:N2630"/>
    <mergeCell ref="D2631:I2631"/>
    <mergeCell ref="J2631:N2631"/>
    <mergeCell ref="D2632:I2632"/>
    <mergeCell ref="J2632:N2632"/>
    <mergeCell ref="D2633:I2633"/>
    <mergeCell ref="J2633:N2633"/>
    <mergeCell ref="D2636:I2636"/>
    <mergeCell ref="J2636:N2636"/>
    <mergeCell ref="D2620:N2620"/>
    <mergeCell ref="D2621:N2621"/>
    <mergeCell ref="D2622:N2622"/>
    <mergeCell ref="D2623:N2623"/>
    <mergeCell ref="D2624:N2624"/>
    <mergeCell ref="D2625:N2625"/>
    <mergeCell ref="D2628:I2628"/>
    <mergeCell ref="J2628:N2628"/>
    <mergeCell ref="D2629:I2629"/>
    <mergeCell ref="J2629:N2629"/>
    <mergeCell ref="D2610:I2610"/>
    <mergeCell ref="D2611:I2611"/>
    <mergeCell ref="D2612:I2612"/>
    <mergeCell ref="D2613:I2613"/>
    <mergeCell ref="D2614:I2614"/>
    <mergeCell ref="C2615:L2615"/>
    <mergeCell ref="C2616:M2616"/>
    <mergeCell ref="F2618:N2618"/>
    <mergeCell ref="D2619:N2619"/>
    <mergeCell ref="F2594:N2594"/>
    <mergeCell ref="F2595:N2595"/>
    <mergeCell ref="F2597:N2597"/>
    <mergeCell ref="F2599:N2599"/>
    <mergeCell ref="F2600:N2600"/>
    <mergeCell ref="F2604:N2604"/>
    <mergeCell ref="D2607:I2607"/>
    <mergeCell ref="D2608:I2608"/>
    <mergeCell ref="D2609:I2609"/>
    <mergeCell ref="B2581:O2582"/>
    <mergeCell ref="F2584:N2584"/>
    <mergeCell ref="F2586:N2586"/>
    <mergeCell ref="F2588:N2588"/>
    <mergeCell ref="F2589:N2589"/>
    <mergeCell ref="F2590:N2590"/>
    <mergeCell ref="F2591:N2591"/>
    <mergeCell ref="F2592:N2592"/>
    <mergeCell ref="F2593:N2593"/>
    <mergeCell ref="G2478:N2478"/>
    <mergeCell ref="G2479:N2479"/>
    <mergeCell ref="G2480:N2480"/>
    <mergeCell ref="G2481:N2481"/>
    <mergeCell ref="C2483:D2483"/>
    <mergeCell ref="D2382:I2382"/>
    <mergeCell ref="D2383:I2383"/>
    <mergeCell ref="D2385:I2385"/>
    <mergeCell ref="G2462:N2462"/>
    <mergeCell ref="G2463:N2463"/>
    <mergeCell ref="H2464:N2464"/>
    <mergeCell ref="F2466:N2466"/>
    <mergeCell ref="F2467:N2467"/>
    <mergeCell ref="F2468:N2468"/>
    <mergeCell ref="F2469:N2469"/>
    <mergeCell ref="F2470:N2470"/>
    <mergeCell ref="F2471:N2471"/>
    <mergeCell ref="D2452:J2452"/>
    <mergeCell ref="K2452:N2452"/>
    <mergeCell ref="F2455:N2455"/>
    <mergeCell ref="G2456:N2456"/>
    <mergeCell ref="G2457:N2457"/>
    <mergeCell ref="G2458:N2458"/>
    <mergeCell ref="G2459:N2459"/>
    <mergeCell ref="G2460:N2460"/>
    <mergeCell ref="G2461:N2461"/>
    <mergeCell ref="D2446:J2446"/>
    <mergeCell ref="K2446:N2446"/>
    <mergeCell ref="D2447:J2447"/>
    <mergeCell ref="K2447:N2447"/>
    <mergeCell ref="C2449:D2449"/>
    <mergeCell ref="D2450:J2450"/>
    <mergeCell ref="K2450:N2450"/>
    <mergeCell ref="D2451:J2451"/>
    <mergeCell ref="K2451:N2451"/>
    <mergeCell ref="D2441:J2441"/>
    <mergeCell ref="K2441:N2441"/>
    <mergeCell ref="D2442:J2442"/>
    <mergeCell ref="K2442:N2442"/>
    <mergeCell ref="D2443:J2443"/>
    <mergeCell ref="K2443:N2443"/>
    <mergeCell ref="D2444:J2444"/>
    <mergeCell ref="K2444:N2444"/>
    <mergeCell ref="D2445:J2445"/>
    <mergeCell ref="K2445:N2445"/>
    <mergeCell ref="D2435:H2435"/>
    <mergeCell ref="I2435:K2435"/>
    <mergeCell ref="L2435:N2435"/>
    <mergeCell ref="D2438:J2438"/>
    <mergeCell ref="K2438:N2438"/>
    <mergeCell ref="D2439:J2439"/>
    <mergeCell ref="K2439:N2439"/>
    <mergeCell ref="D2440:J2440"/>
    <mergeCell ref="K2440:N2440"/>
    <mergeCell ref="D2429:N2429"/>
    <mergeCell ref="D2432:H2432"/>
    <mergeCell ref="I2432:K2432"/>
    <mergeCell ref="L2432:N2432"/>
    <mergeCell ref="D2433:H2433"/>
    <mergeCell ref="I2433:K2433"/>
    <mergeCell ref="L2433:N2433"/>
    <mergeCell ref="D2434:H2434"/>
    <mergeCell ref="I2434:K2434"/>
    <mergeCell ref="L2434:N2434"/>
    <mergeCell ref="D2419:N2419"/>
    <mergeCell ref="D2420:N2420"/>
    <mergeCell ref="D2421:N2421"/>
    <mergeCell ref="F2422:N2422"/>
    <mergeCell ref="D2424:N2424"/>
    <mergeCell ref="D2425:N2425"/>
    <mergeCell ref="D2426:N2426"/>
    <mergeCell ref="D2427:N2427"/>
    <mergeCell ref="D2428:N2428"/>
    <mergeCell ref="D2411:I2411"/>
    <mergeCell ref="J2411:N2411"/>
    <mergeCell ref="D2412:I2412"/>
    <mergeCell ref="J2412:N2412"/>
    <mergeCell ref="D2413:I2413"/>
    <mergeCell ref="J2413:N2413"/>
    <mergeCell ref="D2416:N2416"/>
    <mergeCell ref="D2417:N2417"/>
    <mergeCell ref="D2418:N2418"/>
    <mergeCell ref="D2404:I2404"/>
    <mergeCell ref="J2404:N2404"/>
    <mergeCell ref="D2405:I2405"/>
    <mergeCell ref="J2405:N2405"/>
    <mergeCell ref="D2408:I2408"/>
    <mergeCell ref="J2408:N2408"/>
    <mergeCell ref="D2409:I2409"/>
    <mergeCell ref="J2409:N2409"/>
    <mergeCell ref="D2410:I2410"/>
    <mergeCell ref="J2410:N2410"/>
    <mergeCell ref="D2397:N2397"/>
    <mergeCell ref="D2400:I2400"/>
    <mergeCell ref="J2400:N2400"/>
    <mergeCell ref="D2401:I2401"/>
    <mergeCell ref="J2401:N2401"/>
    <mergeCell ref="D2402:I2402"/>
    <mergeCell ref="J2402:N2402"/>
    <mergeCell ref="D2403:I2403"/>
    <mergeCell ref="J2403:N2403"/>
    <mergeCell ref="C2387:L2387"/>
    <mergeCell ref="C2388:M2388"/>
    <mergeCell ref="F2390:N2390"/>
    <mergeCell ref="D2391:N2391"/>
    <mergeCell ref="D2392:N2392"/>
    <mergeCell ref="D2393:N2393"/>
    <mergeCell ref="D2394:N2394"/>
    <mergeCell ref="D2395:N2395"/>
    <mergeCell ref="D2396:N2396"/>
    <mergeCell ref="F2369:N2369"/>
    <mergeCell ref="F2371:N2371"/>
    <mergeCell ref="F2372:N2372"/>
    <mergeCell ref="F2376:N2376"/>
    <mergeCell ref="D2379:I2379"/>
    <mergeCell ref="D2380:I2380"/>
    <mergeCell ref="D2381:I2381"/>
    <mergeCell ref="D2384:I2384"/>
    <mergeCell ref="D2386:I2386"/>
    <mergeCell ref="F2358:N2358"/>
    <mergeCell ref="F2360:N2360"/>
    <mergeCell ref="F2361:N2361"/>
    <mergeCell ref="F2362:N2362"/>
    <mergeCell ref="F2363:N2363"/>
    <mergeCell ref="F2364:N2364"/>
    <mergeCell ref="F2365:N2365"/>
    <mergeCell ref="F2366:N2366"/>
    <mergeCell ref="F2367:N2367"/>
    <mergeCell ref="F2241:N2241"/>
    <mergeCell ref="F2242:N2242"/>
    <mergeCell ref="G2249:N2249"/>
    <mergeCell ref="G2250:N2250"/>
    <mergeCell ref="G2251:N2251"/>
    <mergeCell ref="G2252:N2252"/>
    <mergeCell ref="C2254:D2254"/>
    <mergeCell ref="B2354:N2354"/>
    <mergeCell ref="F2356:N2356"/>
    <mergeCell ref="G2231:N2231"/>
    <mergeCell ref="G2232:N2232"/>
    <mergeCell ref="G2233:N2233"/>
    <mergeCell ref="G2234:N2234"/>
    <mergeCell ref="H2235:N2235"/>
    <mergeCell ref="F2237:N2237"/>
    <mergeCell ref="F2238:N2238"/>
    <mergeCell ref="F2239:N2239"/>
    <mergeCell ref="F2240:N2240"/>
    <mergeCell ref="D2222:J2222"/>
    <mergeCell ref="K2222:N2222"/>
    <mergeCell ref="D2223:J2223"/>
    <mergeCell ref="K2223:N2223"/>
    <mergeCell ref="F2226:N2226"/>
    <mergeCell ref="G2227:N2227"/>
    <mergeCell ref="G2228:N2228"/>
    <mergeCell ref="G2229:N2229"/>
    <mergeCell ref="G2230:N2230"/>
    <mergeCell ref="D2216:J2216"/>
    <mergeCell ref="K2216:N2216"/>
    <mergeCell ref="D2217:J2217"/>
    <mergeCell ref="K2217:N2217"/>
    <mergeCell ref="D2218:J2218"/>
    <mergeCell ref="K2218:N2218"/>
    <mergeCell ref="C2220:D2220"/>
    <mergeCell ref="D2221:J2221"/>
    <mergeCell ref="K2221:N2221"/>
    <mergeCell ref="D2211:J2211"/>
    <mergeCell ref="K2211:N2211"/>
    <mergeCell ref="D2212:J2212"/>
    <mergeCell ref="K2212:N2212"/>
    <mergeCell ref="D2213:J2213"/>
    <mergeCell ref="K2213:N2213"/>
    <mergeCell ref="D2214:J2214"/>
    <mergeCell ref="K2214:N2214"/>
    <mergeCell ref="D2215:J2215"/>
    <mergeCell ref="K2215:N2215"/>
    <mergeCell ref="D2205:H2205"/>
    <mergeCell ref="I2205:K2205"/>
    <mergeCell ref="L2205:N2205"/>
    <mergeCell ref="D2206:H2206"/>
    <mergeCell ref="I2206:K2206"/>
    <mergeCell ref="L2206:N2206"/>
    <mergeCell ref="D2209:J2209"/>
    <mergeCell ref="K2209:N2209"/>
    <mergeCell ref="D2210:J2210"/>
    <mergeCell ref="K2210:N2210"/>
    <mergeCell ref="D2198:N2198"/>
    <mergeCell ref="D2199:N2199"/>
    <mergeCell ref="D2200:N2200"/>
    <mergeCell ref="D2203:H2203"/>
    <mergeCell ref="I2203:K2203"/>
    <mergeCell ref="L2203:N2203"/>
    <mergeCell ref="D2204:H2204"/>
    <mergeCell ref="I2204:K2204"/>
    <mergeCell ref="L2204:N2204"/>
    <mergeCell ref="D2188:N2188"/>
    <mergeCell ref="D2189:N2189"/>
    <mergeCell ref="D2190:N2190"/>
    <mergeCell ref="D2191:N2191"/>
    <mergeCell ref="D2192:N2192"/>
    <mergeCell ref="F2193:N2193"/>
    <mergeCell ref="D2195:N2195"/>
    <mergeCell ref="D2196:N2196"/>
    <mergeCell ref="D2197:N2197"/>
    <mergeCell ref="D2181:I2181"/>
    <mergeCell ref="J2181:N2181"/>
    <mergeCell ref="D2182:I2182"/>
    <mergeCell ref="J2182:N2182"/>
    <mergeCell ref="D2183:I2183"/>
    <mergeCell ref="J2183:N2183"/>
    <mergeCell ref="D2184:I2184"/>
    <mergeCell ref="J2184:N2184"/>
    <mergeCell ref="D2187:N2187"/>
    <mergeCell ref="D2174:I2174"/>
    <mergeCell ref="J2174:N2174"/>
    <mergeCell ref="D2175:I2175"/>
    <mergeCell ref="J2175:N2175"/>
    <mergeCell ref="D2176:I2176"/>
    <mergeCell ref="J2176:N2176"/>
    <mergeCell ref="D2179:I2179"/>
    <mergeCell ref="J2179:N2179"/>
    <mergeCell ref="D2180:I2180"/>
    <mergeCell ref="J2180:N2180"/>
    <mergeCell ref="D2165:N2165"/>
    <mergeCell ref="D2166:N2166"/>
    <mergeCell ref="D2167:N2167"/>
    <mergeCell ref="D2168:N2168"/>
    <mergeCell ref="D2171:I2171"/>
    <mergeCell ref="J2171:N2171"/>
    <mergeCell ref="D2172:I2172"/>
    <mergeCell ref="J2172:N2172"/>
    <mergeCell ref="D2173:I2173"/>
    <mergeCell ref="J2173:N2173"/>
    <mergeCell ref="C2158:L2158"/>
    <mergeCell ref="C2159:M2159"/>
    <mergeCell ref="F2161:N2161"/>
    <mergeCell ref="D2162:N2162"/>
    <mergeCell ref="D2163:N2163"/>
    <mergeCell ref="D2164:N2164"/>
    <mergeCell ref="F2143:N2143"/>
    <mergeCell ref="F2145:N2145"/>
    <mergeCell ref="F2146:N2146"/>
    <mergeCell ref="F2150:N2150"/>
    <mergeCell ref="D2153:I2153"/>
    <mergeCell ref="D2154:I2154"/>
    <mergeCell ref="D2155:I2155"/>
    <mergeCell ref="D2156:I2156"/>
    <mergeCell ref="D2157:I2157"/>
    <mergeCell ref="F2132:N2132"/>
    <mergeCell ref="F2134:N2134"/>
    <mergeCell ref="F2135:N2135"/>
    <mergeCell ref="F2136:N2136"/>
    <mergeCell ref="F2137:N2137"/>
    <mergeCell ref="F2138:N2138"/>
    <mergeCell ref="F2139:N2139"/>
    <mergeCell ref="F2140:N2140"/>
    <mergeCell ref="F2141:N2141"/>
    <mergeCell ref="F2016:N2016"/>
    <mergeCell ref="F2017:N2017"/>
    <mergeCell ref="G2024:N2024"/>
    <mergeCell ref="G2025:N2025"/>
    <mergeCell ref="G2026:N2026"/>
    <mergeCell ref="G2027:N2027"/>
    <mergeCell ref="C2029:D2029"/>
    <mergeCell ref="B2128:N2128"/>
    <mergeCell ref="F2130:N2130"/>
    <mergeCell ref="G2006:N2006"/>
    <mergeCell ref="G2007:N2007"/>
    <mergeCell ref="G2008:N2008"/>
    <mergeCell ref="G2009:N2009"/>
    <mergeCell ref="H2010:N2010"/>
    <mergeCell ref="F2012:N2012"/>
    <mergeCell ref="F2013:N2013"/>
    <mergeCell ref="F2014:N2014"/>
    <mergeCell ref="F2015:N2015"/>
    <mergeCell ref="D1997:J1997"/>
    <mergeCell ref="K1997:N1997"/>
    <mergeCell ref="D1998:J1998"/>
    <mergeCell ref="K1998:N1998"/>
    <mergeCell ref="F2001:N2001"/>
    <mergeCell ref="G2002:N2002"/>
    <mergeCell ref="G2003:N2003"/>
    <mergeCell ref="G2004:N2004"/>
    <mergeCell ref="G2005:N2005"/>
    <mergeCell ref="D1991:J1991"/>
    <mergeCell ref="K1991:N1991"/>
    <mergeCell ref="D1992:J1992"/>
    <mergeCell ref="K1992:N1992"/>
    <mergeCell ref="D1993:J1993"/>
    <mergeCell ref="K1993:N1993"/>
    <mergeCell ref="C1995:D1995"/>
    <mergeCell ref="D1996:J1996"/>
    <mergeCell ref="K1996:N1996"/>
    <mergeCell ref="D1986:J1986"/>
    <mergeCell ref="K1986:N1986"/>
    <mergeCell ref="D1987:J1987"/>
    <mergeCell ref="K1987:N1987"/>
    <mergeCell ref="D1988:J1988"/>
    <mergeCell ref="K1988:N1988"/>
    <mergeCell ref="D1989:J1989"/>
    <mergeCell ref="K1989:N1989"/>
    <mergeCell ref="D1990:J1990"/>
    <mergeCell ref="K1990:N1990"/>
    <mergeCell ref="D1980:H1980"/>
    <mergeCell ref="I1980:K1980"/>
    <mergeCell ref="L1980:N1980"/>
    <mergeCell ref="D1981:H1981"/>
    <mergeCell ref="I1981:K1981"/>
    <mergeCell ref="L1981:N1981"/>
    <mergeCell ref="D1984:J1984"/>
    <mergeCell ref="K1984:N1984"/>
    <mergeCell ref="D1985:J1985"/>
    <mergeCell ref="K1985:N1985"/>
    <mergeCell ref="D1973:N1973"/>
    <mergeCell ref="D1974:N1974"/>
    <mergeCell ref="D1975:N1975"/>
    <mergeCell ref="D1978:H1978"/>
    <mergeCell ref="I1978:K1978"/>
    <mergeCell ref="L1978:N1978"/>
    <mergeCell ref="D1979:H1979"/>
    <mergeCell ref="I1979:K1979"/>
    <mergeCell ref="L1979:N1979"/>
    <mergeCell ref="D1963:N1963"/>
    <mergeCell ref="D1964:N1964"/>
    <mergeCell ref="D1965:N1965"/>
    <mergeCell ref="D1966:N1966"/>
    <mergeCell ref="D1967:N1967"/>
    <mergeCell ref="F1968:N1968"/>
    <mergeCell ref="D1970:N1970"/>
    <mergeCell ref="D1971:N1971"/>
    <mergeCell ref="D1972:N1972"/>
    <mergeCell ref="D1956:I1956"/>
    <mergeCell ref="J1956:N1956"/>
    <mergeCell ref="D1957:I1957"/>
    <mergeCell ref="J1957:N1957"/>
    <mergeCell ref="D1958:I1958"/>
    <mergeCell ref="J1958:N1958"/>
    <mergeCell ref="D1959:I1959"/>
    <mergeCell ref="J1959:N1959"/>
    <mergeCell ref="D1962:N1962"/>
    <mergeCell ref="D1949:I1949"/>
    <mergeCell ref="J1949:N1949"/>
    <mergeCell ref="D1950:I1950"/>
    <mergeCell ref="J1950:N1950"/>
    <mergeCell ref="D1951:I1951"/>
    <mergeCell ref="J1951:N1951"/>
    <mergeCell ref="D1954:I1954"/>
    <mergeCell ref="J1954:N1954"/>
    <mergeCell ref="D1955:I1955"/>
    <mergeCell ref="J1955:N1955"/>
    <mergeCell ref="D1940:N1940"/>
    <mergeCell ref="D1941:N1941"/>
    <mergeCell ref="D1942:N1942"/>
    <mergeCell ref="D1943:N1943"/>
    <mergeCell ref="D1946:I1946"/>
    <mergeCell ref="J1946:N1946"/>
    <mergeCell ref="D1947:I1947"/>
    <mergeCell ref="J1947:N1947"/>
    <mergeCell ref="D1948:I1948"/>
    <mergeCell ref="J1948:N1948"/>
    <mergeCell ref="D1930:I1930"/>
    <mergeCell ref="D1931:I1931"/>
    <mergeCell ref="D1932:I1932"/>
    <mergeCell ref="C1933:L1933"/>
    <mergeCell ref="C1934:M1934"/>
    <mergeCell ref="F1936:N1936"/>
    <mergeCell ref="D1937:N1937"/>
    <mergeCell ref="D1938:N1938"/>
    <mergeCell ref="D1939:N1939"/>
    <mergeCell ref="F1915:N1915"/>
    <mergeCell ref="F1917:N1917"/>
    <mergeCell ref="F1918:N1918"/>
    <mergeCell ref="F1922:N1922"/>
    <mergeCell ref="D1925:I1925"/>
    <mergeCell ref="D1926:I1926"/>
    <mergeCell ref="D1927:I1927"/>
    <mergeCell ref="D1928:I1928"/>
    <mergeCell ref="D1929:I1929"/>
    <mergeCell ref="F1904:N1904"/>
    <mergeCell ref="F1906:N1906"/>
    <mergeCell ref="F1907:N1907"/>
    <mergeCell ref="F1908:N1908"/>
    <mergeCell ref="F1909:N1909"/>
    <mergeCell ref="F1910:N1910"/>
    <mergeCell ref="F1911:N1911"/>
    <mergeCell ref="F1912:N1912"/>
    <mergeCell ref="F1913:N1913"/>
    <mergeCell ref="F1789:N1789"/>
    <mergeCell ref="F1790:N1790"/>
    <mergeCell ref="G1797:N1797"/>
    <mergeCell ref="G1798:N1798"/>
    <mergeCell ref="G1799:N1799"/>
    <mergeCell ref="G1800:N1800"/>
    <mergeCell ref="C1802:D1802"/>
    <mergeCell ref="B1900:N1900"/>
    <mergeCell ref="F1902:N1902"/>
    <mergeCell ref="G1779:N1779"/>
    <mergeCell ref="G1780:N1780"/>
    <mergeCell ref="G1781:N1781"/>
    <mergeCell ref="G1782:N1782"/>
    <mergeCell ref="H1783:N1783"/>
    <mergeCell ref="F1785:N1785"/>
    <mergeCell ref="F1786:N1786"/>
    <mergeCell ref="F1787:N1787"/>
    <mergeCell ref="F1788:N1788"/>
    <mergeCell ref="D1770:J1770"/>
    <mergeCell ref="K1770:N1770"/>
    <mergeCell ref="D1771:J1771"/>
    <mergeCell ref="K1771:N1771"/>
    <mergeCell ref="F1774:N1774"/>
    <mergeCell ref="G1775:N1775"/>
    <mergeCell ref="G1776:N1776"/>
    <mergeCell ref="G1777:N1777"/>
    <mergeCell ref="G1778:N1778"/>
    <mergeCell ref="D1764:J1764"/>
    <mergeCell ref="K1764:N1764"/>
    <mergeCell ref="D1765:J1765"/>
    <mergeCell ref="K1765:N1765"/>
    <mergeCell ref="D1766:J1766"/>
    <mergeCell ref="K1766:N1766"/>
    <mergeCell ref="C1768:D1768"/>
    <mergeCell ref="D1769:J1769"/>
    <mergeCell ref="K1769:N1769"/>
    <mergeCell ref="D1759:J1759"/>
    <mergeCell ref="K1759:N1759"/>
    <mergeCell ref="D1760:J1760"/>
    <mergeCell ref="K1760:N1760"/>
    <mergeCell ref="D1761:J1761"/>
    <mergeCell ref="K1761:N1761"/>
    <mergeCell ref="D1762:J1762"/>
    <mergeCell ref="K1762:N1762"/>
    <mergeCell ref="D1763:J1763"/>
    <mergeCell ref="K1763:N1763"/>
    <mergeCell ref="D1753:H1753"/>
    <mergeCell ref="I1753:K1753"/>
    <mergeCell ref="L1753:N1753"/>
    <mergeCell ref="D1754:H1754"/>
    <mergeCell ref="I1754:K1754"/>
    <mergeCell ref="L1754:N1754"/>
    <mergeCell ref="D1757:J1757"/>
    <mergeCell ref="K1757:N1757"/>
    <mergeCell ref="D1758:J1758"/>
    <mergeCell ref="K1758:N1758"/>
    <mergeCell ref="D1746:N1746"/>
    <mergeCell ref="D1747:N1747"/>
    <mergeCell ref="D1748:N1748"/>
    <mergeCell ref="D1751:H1751"/>
    <mergeCell ref="I1751:K1751"/>
    <mergeCell ref="L1751:N1751"/>
    <mergeCell ref="D1752:H1752"/>
    <mergeCell ref="I1752:K1752"/>
    <mergeCell ref="L1752:N1752"/>
    <mergeCell ref="D1736:N1736"/>
    <mergeCell ref="D1737:N1737"/>
    <mergeCell ref="D1738:N1738"/>
    <mergeCell ref="D1739:N1739"/>
    <mergeCell ref="D1740:N1740"/>
    <mergeCell ref="F1741:N1741"/>
    <mergeCell ref="D1743:N1743"/>
    <mergeCell ref="D1744:N1744"/>
    <mergeCell ref="D1745:N1745"/>
    <mergeCell ref="D1729:I1729"/>
    <mergeCell ref="J1729:N1729"/>
    <mergeCell ref="D1730:I1730"/>
    <mergeCell ref="J1730:N1730"/>
    <mergeCell ref="D1731:I1731"/>
    <mergeCell ref="J1731:N1731"/>
    <mergeCell ref="D1732:I1732"/>
    <mergeCell ref="J1732:N1732"/>
    <mergeCell ref="D1735:N1735"/>
    <mergeCell ref="D1722:I1722"/>
    <mergeCell ref="J1722:N1722"/>
    <mergeCell ref="D1723:I1723"/>
    <mergeCell ref="J1723:N1723"/>
    <mergeCell ref="D1724:I1724"/>
    <mergeCell ref="J1724:N1724"/>
    <mergeCell ref="D1727:I1727"/>
    <mergeCell ref="J1727:N1727"/>
    <mergeCell ref="D1728:I1728"/>
    <mergeCell ref="J1728:N1728"/>
    <mergeCell ref="D1713:N1713"/>
    <mergeCell ref="D1714:N1714"/>
    <mergeCell ref="D1715:N1715"/>
    <mergeCell ref="D1716:N1716"/>
    <mergeCell ref="D1719:I1719"/>
    <mergeCell ref="J1719:N1719"/>
    <mergeCell ref="D1720:I1720"/>
    <mergeCell ref="J1720:N1720"/>
    <mergeCell ref="D1721:I1721"/>
    <mergeCell ref="J1721:N1721"/>
    <mergeCell ref="D1703:I1703"/>
    <mergeCell ref="D1704:I1704"/>
    <mergeCell ref="D1705:I1705"/>
    <mergeCell ref="C1706:L1706"/>
    <mergeCell ref="C1707:M1707"/>
    <mergeCell ref="F1709:N1709"/>
    <mergeCell ref="D1710:N1710"/>
    <mergeCell ref="D1711:N1711"/>
    <mergeCell ref="D1712:N1712"/>
    <mergeCell ref="F1688:N1688"/>
    <mergeCell ref="F1690:N1690"/>
    <mergeCell ref="F1691:N1691"/>
    <mergeCell ref="F1695:N1695"/>
    <mergeCell ref="D1698:I1698"/>
    <mergeCell ref="D1699:I1699"/>
    <mergeCell ref="D1700:I1700"/>
    <mergeCell ref="D1701:I1701"/>
    <mergeCell ref="D1702:I1702"/>
    <mergeCell ref="F1677:N1677"/>
    <mergeCell ref="F1679:N1679"/>
    <mergeCell ref="F1680:N1680"/>
    <mergeCell ref="F1681:N1681"/>
    <mergeCell ref="F1682:N1682"/>
    <mergeCell ref="F1683:N1683"/>
    <mergeCell ref="F1684:N1684"/>
    <mergeCell ref="F1685:N1685"/>
    <mergeCell ref="F1686:N1686"/>
    <mergeCell ref="F1561:N1561"/>
    <mergeCell ref="F1562:N1562"/>
    <mergeCell ref="G1569:N1569"/>
    <mergeCell ref="G1570:N1570"/>
    <mergeCell ref="G1571:N1571"/>
    <mergeCell ref="G1572:N1572"/>
    <mergeCell ref="C1574:D1574"/>
    <mergeCell ref="B1673:N1673"/>
    <mergeCell ref="F1675:N1675"/>
    <mergeCell ref="G1551:N1551"/>
    <mergeCell ref="G1552:N1552"/>
    <mergeCell ref="G1553:N1553"/>
    <mergeCell ref="G1554:N1554"/>
    <mergeCell ref="H1555:N1555"/>
    <mergeCell ref="F1557:N1557"/>
    <mergeCell ref="F1558:N1558"/>
    <mergeCell ref="F1559:N1559"/>
    <mergeCell ref="F1560:N1560"/>
    <mergeCell ref="D1542:J1542"/>
    <mergeCell ref="K1542:N1542"/>
    <mergeCell ref="D1543:J1543"/>
    <mergeCell ref="K1543:N1543"/>
    <mergeCell ref="F1546:N1546"/>
    <mergeCell ref="G1547:N1547"/>
    <mergeCell ref="G1548:N1548"/>
    <mergeCell ref="G1549:N1549"/>
    <mergeCell ref="G1550:N1550"/>
    <mergeCell ref="D1536:J1536"/>
    <mergeCell ref="K1536:N1536"/>
    <mergeCell ref="D1537:J1537"/>
    <mergeCell ref="K1537:N1537"/>
    <mergeCell ref="D1538:J1538"/>
    <mergeCell ref="K1538:N1538"/>
    <mergeCell ref="C1540:D1540"/>
    <mergeCell ref="D1541:J1541"/>
    <mergeCell ref="K1541:N1541"/>
    <mergeCell ref="D1531:J1531"/>
    <mergeCell ref="K1531:N1531"/>
    <mergeCell ref="D1532:J1532"/>
    <mergeCell ref="K1532:N1532"/>
    <mergeCell ref="D1533:J1533"/>
    <mergeCell ref="K1533:N1533"/>
    <mergeCell ref="D1534:J1534"/>
    <mergeCell ref="K1534:N1534"/>
    <mergeCell ref="D1535:J1535"/>
    <mergeCell ref="K1535:N1535"/>
    <mergeCell ref="D1525:H1525"/>
    <mergeCell ref="I1525:K1525"/>
    <mergeCell ref="L1525:N1525"/>
    <mergeCell ref="D1526:H1526"/>
    <mergeCell ref="I1526:K1526"/>
    <mergeCell ref="L1526:N1526"/>
    <mergeCell ref="D1529:J1529"/>
    <mergeCell ref="K1529:N1529"/>
    <mergeCell ref="D1530:J1530"/>
    <mergeCell ref="K1530:N1530"/>
    <mergeCell ref="D1518:N1518"/>
    <mergeCell ref="D1519:N1519"/>
    <mergeCell ref="D1520:N1520"/>
    <mergeCell ref="D1523:H1523"/>
    <mergeCell ref="I1523:K1523"/>
    <mergeCell ref="L1523:N1523"/>
    <mergeCell ref="D1524:H1524"/>
    <mergeCell ref="I1524:K1524"/>
    <mergeCell ref="L1524:N1524"/>
    <mergeCell ref="D1508:N1508"/>
    <mergeCell ref="D1509:N1509"/>
    <mergeCell ref="D1510:N1510"/>
    <mergeCell ref="D1511:N1511"/>
    <mergeCell ref="D1512:N1512"/>
    <mergeCell ref="F1513:N1513"/>
    <mergeCell ref="D1515:N1515"/>
    <mergeCell ref="D1516:N1516"/>
    <mergeCell ref="D1517:N1517"/>
    <mergeCell ref="D1501:I1501"/>
    <mergeCell ref="J1501:N1501"/>
    <mergeCell ref="D1502:I1502"/>
    <mergeCell ref="J1502:N1502"/>
    <mergeCell ref="D1503:I1503"/>
    <mergeCell ref="J1503:N1503"/>
    <mergeCell ref="D1504:I1504"/>
    <mergeCell ref="J1504:N1504"/>
    <mergeCell ref="D1507:N1507"/>
    <mergeCell ref="D1494:I1494"/>
    <mergeCell ref="J1494:N1494"/>
    <mergeCell ref="D1495:I1495"/>
    <mergeCell ref="J1495:N1495"/>
    <mergeCell ref="D1496:I1496"/>
    <mergeCell ref="J1496:N1496"/>
    <mergeCell ref="D1499:I1499"/>
    <mergeCell ref="J1499:N1499"/>
    <mergeCell ref="D1500:I1500"/>
    <mergeCell ref="J1500:N1500"/>
    <mergeCell ref="D1485:N1485"/>
    <mergeCell ref="D1486:N1486"/>
    <mergeCell ref="D1487:N1487"/>
    <mergeCell ref="D1488:N1488"/>
    <mergeCell ref="D1491:I1491"/>
    <mergeCell ref="J1491:N1491"/>
    <mergeCell ref="D1492:I1492"/>
    <mergeCell ref="J1492:N1492"/>
    <mergeCell ref="D1493:I1493"/>
    <mergeCell ref="J1493:N1493"/>
    <mergeCell ref="D1475:I1475"/>
    <mergeCell ref="D1476:I1476"/>
    <mergeCell ref="D1477:I1477"/>
    <mergeCell ref="C1478:L1478"/>
    <mergeCell ref="C1479:M1479"/>
    <mergeCell ref="F1481:N1481"/>
    <mergeCell ref="D1482:N1482"/>
    <mergeCell ref="D1483:N1483"/>
    <mergeCell ref="D1484:N1484"/>
    <mergeCell ref="F1460:N1460"/>
    <mergeCell ref="F1462:N1462"/>
    <mergeCell ref="F1463:N1463"/>
    <mergeCell ref="F1467:N1467"/>
    <mergeCell ref="D1470:I1470"/>
    <mergeCell ref="D1471:I1471"/>
    <mergeCell ref="D1472:I1472"/>
    <mergeCell ref="D1473:I1473"/>
    <mergeCell ref="D1474:I1474"/>
    <mergeCell ref="F1449:N1449"/>
    <mergeCell ref="F1451:N1451"/>
    <mergeCell ref="F1452:N1452"/>
    <mergeCell ref="F1453:N1453"/>
    <mergeCell ref="F1454:N1454"/>
    <mergeCell ref="F1455:N1455"/>
    <mergeCell ref="F1456:N1456"/>
    <mergeCell ref="F1457:N1457"/>
    <mergeCell ref="F1458:N1458"/>
    <mergeCell ref="F1333:N1333"/>
    <mergeCell ref="F1334:N1334"/>
    <mergeCell ref="G1341:N1341"/>
    <mergeCell ref="G1342:N1342"/>
    <mergeCell ref="G1343:N1343"/>
    <mergeCell ref="G1344:N1344"/>
    <mergeCell ref="C1346:D1346"/>
    <mergeCell ref="B1444:O1445"/>
    <mergeCell ref="F1447:N1447"/>
    <mergeCell ref="G1323:N1323"/>
    <mergeCell ref="G1324:N1324"/>
    <mergeCell ref="G1325:N1325"/>
    <mergeCell ref="G1326:N1326"/>
    <mergeCell ref="H1327:N1327"/>
    <mergeCell ref="F1329:N1329"/>
    <mergeCell ref="F1330:N1330"/>
    <mergeCell ref="F1331:N1331"/>
    <mergeCell ref="F1332:N1332"/>
    <mergeCell ref="D1314:J1314"/>
    <mergeCell ref="K1314:N1314"/>
    <mergeCell ref="D1315:J1315"/>
    <mergeCell ref="K1315:N1315"/>
    <mergeCell ref="F1318:N1318"/>
    <mergeCell ref="G1319:N1319"/>
    <mergeCell ref="G1320:N1320"/>
    <mergeCell ref="G1321:N1321"/>
    <mergeCell ref="G1322:N1322"/>
    <mergeCell ref="D1308:J1308"/>
    <mergeCell ref="K1308:N1308"/>
    <mergeCell ref="D1309:J1309"/>
    <mergeCell ref="K1309:N1309"/>
    <mergeCell ref="D1310:J1310"/>
    <mergeCell ref="K1310:N1310"/>
    <mergeCell ref="C1312:D1312"/>
    <mergeCell ref="D1313:J1313"/>
    <mergeCell ref="K1313:N1313"/>
    <mergeCell ref="D1303:J1303"/>
    <mergeCell ref="K1303:N1303"/>
    <mergeCell ref="D1304:J1304"/>
    <mergeCell ref="K1304:N1304"/>
    <mergeCell ref="D1305:J1305"/>
    <mergeCell ref="K1305:N1305"/>
    <mergeCell ref="D1306:J1306"/>
    <mergeCell ref="K1306:N1306"/>
    <mergeCell ref="D1307:J1307"/>
    <mergeCell ref="K1307:N1307"/>
    <mergeCell ref="D1297:H1297"/>
    <mergeCell ref="I1297:K1297"/>
    <mergeCell ref="L1297:N1297"/>
    <mergeCell ref="D1298:H1298"/>
    <mergeCell ref="I1298:K1298"/>
    <mergeCell ref="L1298:N1298"/>
    <mergeCell ref="D1301:J1301"/>
    <mergeCell ref="K1301:N1301"/>
    <mergeCell ref="D1302:J1302"/>
    <mergeCell ref="K1302:N1302"/>
    <mergeCell ref="D1290:N1290"/>
    <mergeCell ref="D1291:N1291"/>
    <mergeCell ref="D1292:N1292"/>
    <mergeCell ref="D1295:H1295"/>
    <mergeCell ref="I1295:K1295"/>
    <mergeCell ref="L1295:N1295"/>
    <mergeCell ref="D1296:H1296"/>
    <mergeCell ref="I1296:K1296"/>
    <mergeCell ref="L1296:N1296"/>
    <mergeCell ref="D1280:N1280"/>
    <mergeCell ref="D1281:N1281"/>
    <mergeCell ref="D1282:N1282"/>
    <mergeCell ref="D1283:N1283"/>
    <mergeCell ref="D1284:N1284"/>
    <mergeCell ref="F1285:N1285"/>
    <mergeCell ref="D1287:N1287"/>
    <mergeCell ref="D1288:N1288"/>
    <mergeCell ref="D1289:N1289"/>
    <mergeCell ref="D1273:I1273"/>
    <mergeCell ref="J1273:N1273"/>
    <mergeCell ref="D1274:I1274"/>
    <mergeCell ref="J1274:N1274"/>
    <mergeCell ref="D1275:I1275"/>
    <mergeCell ref="J1275:N1275"/>
    <mergeCell ref="D1276:I1276"/>
    <mergeCell ref="J1276:N1276"/>
    <mergeCell ref="D1279:N1279"/>
    <mergeCell ref="D1266:I1266"/>
    <mergeCell ref="J1266:N1266"/>
    <mergeCell ref="D1267:I1267"/>
    <mergeCell ref="J1267:N1267"/>
    <mergeCell ref="D1268:I1268"/>
    <mergeCell ref="J1268:N1268"/>
    <mergeCell ref="D1271:I1271"/>
    <mergeCell ref="J1271:N1271"/>
    <mergeCell ref="D1272:I1272"/>
    <mergeCell ref="J1272:N1272"/>
    <mergeCell ref="D1257:N1257"/>
    <mergeCell ref="D1258:N1258"/>
    <mergeCell ref="D1259:N1259"/>
    <mergeCell ref="D1260:N1260"/>
    <mergeCell ref="D1263:I1263"/>
    <mergeCell ref="J1263:N1263"/>
    <mergeCell ref="D1264:I1264"/>
    <mergeCell ref="J1264:N1264"/>
    <mergeCell ref="D1265:I1265"/>
    <mergeCell ref="J1265:N1265"/>
    <mergeCell ref="D1247:I1247"/>
    <mergeCell ref="D1248:I1248"/>
    <mergeCell ref="D1249:I1249"/>
    <mergeCell ref="D1250:I1250"/>
    <mergeCell ref="C1251:L1251"/>
    <mergeCell ref="C1252:M1252"/>
    <mergeCell ref="F1254:N1254"/>
    <mergeCell ref="D1255:N1255"/>
    <mergeCell ref="D1256:N1256"/>
    <mergeCell ref="F1231:N1231"/>
    <mergeCell ref="F1232:N1232"/>
    <mergeCell ref="F1234:N1234"/>
    <mergeCell ref="F1236:N1236"/>
    <mergeCell ref="F1237:N1237"/>
    <mergeCell ref="F1241:N1241"/>
    <mergeCell ref="D1244:I1244"/>
    <mergeCell ref="D1245:I1245"/>
    <mergeCell ref="D1246:I1246"/>
    <mergeCell ref="D1018:H1018"/>
    <mergeCell ref="D1024:I1024"/>
    <mergeCell ref="F1103:N1103"/>
    <mergeCell ref="F1104:N1104"/>
    <mergeCell ref="F1105:N1105"/>
    <mergeCell ref="F1106:N1106"/>
    <mergeCell ref="F1107:N1107"/>
    <mergeCell ref="F1108:N1108"/>
    <mergeCell ref="G1115:N1115"/>
    <mergeCell ref="G1116:N1116"/>
    <mergeCell ref="G1117:N1117"/>
    <mergeCell ref="G1093:N1093"/>
    <mergeCell ref="G1094:N1094"/>
    <mergeCell ref="G1095:N1095"/>
    <mergeCell ref="G1096:N1096"/>
    <mergeCell ref="G1097:N1097"/>
    <mergeCell ref="G1098:N1098"/>
    <mergeCell ref="G1099:N1099"/>
    <mergeCell ref="G1100:N1100"/>
    <mergeCell ref="H1101:N1101"/>
    <mergeCell ref="K1084:N1084"/>
    <mergeCell ref="K1081:N1081"/>
    <mergeCell ref="D1082:J1082"/>
    <mergeCell ref="K1082:N1082"/>
    <mergeCell ref="D1083:J1083"/>
    <mergeCell ref="K1083:N1083"/>
    <mergeCell ref="D1084:J1084"/>
    <mergeCell ref="D1032:N1032"/>
    <mergeCell ref="D1033:N1033"/>
    <mergeCell ref="D1077:J1077"/>
    <mergeCell ref="K1077:N1077"/>
    <mergeCell ref="D1078:J1078"/>
    <mergeCell ref="B1219:N1219"/>
    <mergeCell ref="F1221:N1221"/>
    <mergeCell ref="F1223:N1223"/>
    <mergeCell ref="F1225:N1225"/>
    <mergeCell ref="F1226:N1226"/>
    <mergeCell ref="F1227:N1227"/>
    <mergeCell ref="F1228:N1228"/>
    <mergeCell ref="F1229:N1229"/>
    <mergeCell ref="F1230:N1230"/>
    <mergeCell ref="G1118:N1118"/>
    <mergeCell ref="C1120:D1120"/>
    <mergeCell ref="F1007:N1007"/>
    <mergeCell ref="F1009:N1009"/>
    <mergeCell ref="F1010:N1010"/>
    <mergeCell ref="F1014:N1014"/>
    <mergeCell ref="D1017:I1017"/>
    <mergeCell ref="D1019:I1019"/>
    <mergeCell ref="C1086:D1086"/>
    <mergeCell ref="D1087:J1087"/>
    <mergeCell ref="K1087:N1087"/>
    <mergeCell ref="D1088:J1088"/>
    <mergeCell ref="K1088:N1088"/>
    <mergeCell ref="D1089:J1089"/>
    <mergeCell ref="K1089:N1089"/>
    <mergeCell ref="F1092:N1092"/>
    <mergeCell ref="D1023:I1023"/>
    <mergeCell ref="C1025:L1025"/>
    <mergeCell ref="C1026:M1026"/>
    <mergeCell ref="F1028:N1028"/>
    <mergeCell ref="D1029:N1029"/>
    <mergeCell ref="D1030:N1030"/>
    <mergeCell ref="D1031:N1031"/>
    <mergeCell ref="K1078:N1078"/>
    <mergeCell ref="D1079:J1079"/>
    <mergeCell ref="K1079:N1079"/>
    <mergeCell ref="D1080:J1080"/>
    <mergeCell ref="K1080:N1080"/>
    <mergeCell ref="D1081:J1081"/>
    <mergeCell ref="D1071:H1071"/>
    <mergeCell ref="I1071:K1071"/>
    <mergeCell ref="L1071:N1071"/>
    <mergeCell ref="D1072:H1072"/>
    <mergeCell ref="I1072:K1072"/>
    <mergeCell ref="L1072:N1072"/>
    <mergeCell ref="D1075:J1075"/>
    <mergeCell ref="K1075:N1075"/>
    <mergeCell ref="D1076:J1076"/>
    <mergeCell ref="K1076:N1076"/>
    <mergeCell ref="D1066:N1066"/>
    <mergeCell ref="D1069:H1069"/>
    <mergeCell ref="I1069:K1069"/>
    <mergeCell ref="L1069:N1069"/>
    <mergeCell ref="D1070:H1070"/>
    <mergeCell ref="I1070:K1070"/>
    <mergeCell ref="L1070:N1070"/>
    <mergeCell ref="D1061:N1061"/>
    <mergeCell ref="D1062:N1062"/>
    <mergeCell ref="D1063:N1063"/>
    <mergeCell ref="D1064:N1064"/>
    <mergeCell ref="D1065:N1065"/>
    <mergeCell ref="D1053:N1053"/>
    <mergeCell ref="D1054:N1054"/>
    <mergeCell ref="D1055:N1055"/>
    <mergeCell ref="D1056:N1056"/>
    <mergeCell ref="D1057:N1057"/>
    <mergeCell ref="D1058:N1058"/>
    <mergeCell ref="F1059:N1059"/>
    <mergeCell ref="D1045:I1045"/>
    <mergeCell ref="J1045:N1045"/>
    <mergeCell ref="D1046:I1046"/>
    <mergeCell ref="J1046:N1046"/>
    <mergeCell ref="D1047:I1047"/>
    <mergeCell ref="J1047:N1047"/>
    <mergeCell ref="D1048:I1048"/>
    <mergeCell ref="J1048:N1048"/>
    <mergeCell ref="D1049:I1049"/>
    <mergeCell ref="J1049:N1049"/>
    <mergeCell ref="D1050:I1050"/>
    <mergeCell ref="J1050:N1050"/>
    <mergeCell ref="D1039:I1039"/>
    <mergeCell ref="J1039:N1039"/>
    <mergeCell ref="D1040:I1040"/>
    <mergeCell ref="J1040:N1040"/>
    <mergeCell ref="D1041:I1041"/>
    <mergeCell ref="J1041:N1041"/>
    <mergeCell ref="D1042:I1042"/>
    <mergeCell ref="J1042:N1042"/>
    <mergeCell ref="D1034:N1034"/>
    <mergeCell ref="D1037:I1037"/>
    <mergeCell ref="J1037:N1037"/>
    <mergeCell ref="D1038:I1038"/>
    <mergeCell ref="J1038:N1038"/>
    <mergeCell ref="D1020:I1020"/>
    <mergeCell ref="D1021:I1021"/>
    <mergeCell ref="D1022:I1022"/>
    <mergeCell ref="G910:N910"/>
    <mergeCell ref="G911:N911"/>
    <mergeCell ref="G912:N912"/>
    <mergeCell ref="G913:N913"/>
    <mergeCell ref="C915:D915"/>
    <mergeCell ref="B992:N992"/>
    <mergeCell ref="F994:N994"/>
    <mergeCell ref="F996:N996"/>
    <mergeCell ref="F998:N998"/>
    <mergeCell ref="F999:N999"/>
    <mergeCell ref="F1000:N1000"/>
    <mergeCell ref="F1001:N1001"/>
    <mergeCell ref="F1002:N1002"/>
    <mergeCell ref="F1003:N1003"/>
    <mergeCell ref="F1004:N1004"/>
    <mergeCell ref="F1005:N1005"/>
    <mergeCell ref="G894:N894"/>
    <mergeCell ref="G895:N895"/>
    <mergeCell ref="H896:N896"/>
    <mergeCell ref="F898:N898"/>
    <mergeCell ref="F899:N899"/>
    <mergeCell ref="F900:N900"/>
    <mergeCell ref="F901:N901"/>
    <mergeCell ref="F902:N902"/>
    <mergeCell ref="F903:N903"/>
    <mergeCell ref="D884:J884"/>
    <mergeCell ref="K884:N884"/>
    <mergeCell ref="F887:N887"/>
    <mergeCell ref="G888:N888"/>
    <mergeCell ref="G889:N889"/>
    <mergeCell ref="G890:N890"/>
    <mergeCell ref="G891:N891"/>
    <mergeCell ref="G892:N892"/>
    <mergeCell ref="G893:N893"/>
    <mergeCell ref="D878:J878"/>
    <mergeCell ref="K878:N878"/>
    <mergeCell ref="D879:J879"/>
    <mergeCell ref="K879:N879"/>
    <mergeCell ref="C881:D881"/>
    <mergeCell ref="D882:J882"/>
    <mergeCell ref="K882:N882"/>
    <mergeCell ref="D883:J883"/>
    <mergeCell ref="K883:N883"/>
    <mergeCell ref="D873:J873"/>
    <mergeCell ref="K873:N873"/>
    <mergeCell ref="D874:J874"/>
    <mergeCell ref="K874:N874"/>
    <mergeCell ref="D875:J875"/>
    <mergeCell ref="K875:N875"/>
    <mergeCell ref="D876:J876"/>
    <mergeCell ref="K876:N876"/>
    <mergeCell ref="D877:J877"/>
    <mergeCell ref="K877:N877"/>
    <mergeCell ref="D867:H867"/>
    <mergeCell ref="I867:K867"/>
    <mergeCell ref="L867:N867"/>
    <mergeCell ref="D870:J870"/>
    <mergeCell ref="K870:N870"/>
    <mergeCell ref="D871:J871"/>
    <mergeCell ref="K871:N871"/>
    <mergeCell ref="D872:J872"/>
    <mergeCell ref="K872:N872"/>
    <mergeCell ref="D861:N861"/>
    <mergeCell ref="D864:H864"/>
    <mergeCell ref="I864:K864"/>
    <mergeCell ref="L864:N864"/>
    <mergeCell ref="D865:H865"/>
    <mergeCell ref="I865:K865"/>
    <mergeCell ref="L865:N865"/>
    <mergeCell ref="D866:H866"/>
    <mergeCell ref="I866:K866"/>
    <mergeCell ref="L866:N866"/>
    <mergeCell ref="D851:N851"/>
    <mergeCell ref="D852:N852"/>
    <mergeCell ref="D853:N853"/>
    <mergeCell ref="F854:N854"/>
    <mergeCell ref="D856:N856"/>
    <mergeCell ref="D857:N857"/>
    <mergeCell ref="D858:N858"/>
    <mergeCell ref="D859:N859"/>
    <mergeCell ref="D860:N860"/>
    <mergeCell ref="D843:I843"/>
    <mergeCell ref="J843:N843"/>
    <mergeCell ref="D844:I844"/>
    <mergeCell ref="J844:N844"/>
    <mergeCell ref="D845:I845"/>
    <mergeCell ref="J845:N845"/>
    <mergeCell ref="D848:N848"/>
    <mergeCell ref="D849:N849"/>
    <mergeCell ref="D850:N850"/>
    <mergeCell ref="D836:I836"/>
    <mergeCell ref="J836:N836"/>
    <mergeCell ref="D837:I837"/>
    <mergeCell ref="J837:N837"/>
    <mergeCell ref="D840:I840"/>
    <mergeCell ref="J840:N840"/>
    <mergeCell ref="D841:I841"/>
    <mergeCell ref="J841:N841"/>
    <mergeCell ref="D842:I842"/>
    <mergeCell ref="J842:N842"/>
    <mergeCell ref="D828:N828"/>
    <mergeCell ref="D829:N829"/>
    <mergeCell ref="D832:I832"/>
    <mergeCell ref="J832:N832"/>
    <mergeCell ref="D833:I833"/>
    <mergeCell ref="J833:N833"/>
    <mergeCell ref="D834:I834"/>
    <mergeCell ref="J834:N834"/>
    <mergeCell ref="D835:I835"/>
    <mergeCell ref="J835:N835"/>
    <mergeCell ref="D818:I818"/>
    <mergeCell ref="D819:I819"/>
    <mergeCell ref="C820:L820"/>
    <mergeCell ref="C821:M821"/>
    <mergeCell ref="F823:N823"/>
    <mergeCell ref="D824:N824"/>
    <mergeCell ref="D825:N825"/>
    <mergeCell ref="D826:N826"/>
    <mergeCell ref="D827:N827"/>
    <mergeCell ref="F803:N803"/>
    <mergeCell ref="F805:N805"/>
    <mergeCell ref="F806:N806"/>
    <mergeCell ref="F810:N810"/>
    <mergeCell ref="D813:I813"/>
    <mergeCell ref="D814:I814"/>
    <mergeCell ref="D815:I815"/>
    <mergeCell ref="D816:I816"/>
    <mergeCell ref="D817:I817"/>
    <mergeCell ref="F792:N792"/>
    <mergeCell ref="F794:N794"/>
    <mergeCell ref="F795:N795"/>
    <mergeCell ref="F796:N796"/>
    <mergeCell ref="F797:N797"/>
    <mergeCell ref="F798:N798"/>
    <mergeCell ref="F799:N799"/>
    <mergeCell ref="F800:N800"/>
    <mergeCell ref="F801:N801"/>
    <mergeCell ref="F698:N698"/>
    <mergeCell ref="F699:N699"/>
    <mergeCell ref="G706:N706"/>
    <mergeCell ref="G707:N707"/>
    <mergeCell ref="G708:N708"/>
    <mergeCell ref="G709:N709"/>
    <mergeCell ref="C711:D711"/>
    <mergeCell ref="B788:N788"/>
    <mergeCell ref="F790:N790"/>
    <mergeCell ref="G688:N688"/>
    <mergeCell ref="G689:N689"/>
    <mergeCell ref="G690:N690"/>
    <mergeCell ref="G691:N691"/>
    <mergeCell ref="H692:N692"/>
    <mergeCell ref="F694:N694"/>
    <mergeCell ref="F695:N695"/>
    <mergeCell ref="F696:N696"/>
    <mergeCell ref="F697:N697"/>
    <mergeCell ref="D679:J679"/>
    <mergeCell ref="K679:N679"/>
    <mergeCell ref="D680:J680"/>
    <mergeCell ref="K680:N680"/>
    <mergeCell ref="F683:N683"/>
    <mergeCell ref="G684:N684"/>
    <mergeCell ref="G685:N685"/>
    <mergeCell ref="G686:N686"/>
    <mergeCell ref="G687:N687"/>
    <mergeCell ref="D673:J673"/>
    <mergeCell ref="K673:N673"/>
    <mergeCell ref="D674:J674"/>
    <mergeCell ref="K674:N674"/>
    <mergeCell ref="D675:J675"/>
    <mergeCell ref="K675:N675"/>
    <mergeCell ref="C677:D677"/>
    <mergeCell ref="D678:J678"/>
    <mergeCell ref="K678:N678"/>
    <mergeCell ref="D668:J668"/>
    <mergeCell ref="K668:N668"/>
    <mergeCell ref="D669:J669"/>
    <mergeCell ref="K669:N669"/>
    <mergeCell ref="D670:J670"/>
    <mergeCell ref="K670:N670"/>
    <mergeCell ref="D671:J671"/>
    <mergeCell ref="K671:N671"/>
    <mergeCell ref="D672:J672"/>
    <mergeCell ref="K672:N672"/>
    <mergeCell ref="D662:H662"/>
    <mergeCell ref="I662:K662"/>
    <mergeCell ref="L662:N662"/>
    <mergeCell ref="D663:H663"/>
    <mergeCell ref="I663:K663"/>
    <mergeCell ref="L663:N663"/>
    <mergeCell ref="D666:J666"/>
    <mergeCell ref="K666:N666"/>
    <mergeCell ref="D667:J667"/>
    <mergeCell ref="K667:N667"/>
    <mergeCell ref="D655:N655"/>
    <mergeCell ref="D656:N656"/>
    <mergeCell ref="D657:N657"/>
    <mergeCell ref="D660:H660"/>
    <mergeCell ref="I660:K660"/>
    <mergeCell ref="L660:N660"/>
    <mergeCell ref="D661:H661"/>
    <mergeCell ref="I661:K661"/>
    <mergeCell ref="L661:N661"/>
    <mergeCell ref="D645:N645"/>
    <mergeCell ref="D646:N646"/>
    <mergeCell ref="D647:N647"/>
    <mergeCell ref="D648:N648"/>
    <mergeCell ref="D649:N649"/>
    <mergeCell ref="F650:N650"/>
    <mergeCell ref="D652:N652"/>
    <mergeCell ref="D653:N653"/>
    <mergeCell ref="D654:N654"/>
    <mergeCell ref="D638:I638"/>
    <mergeCell ref="J638:N638"/>
    <mergeCell ref="D639:I639"/>
    <mergeCell ref="J639:N639"/>
    <mergeCell ref="D640:I640"/>
    <mergeCell ref="J640:N640"/>
    <mergeCell ref="D641:I641"/>
    <mergeCell ref="J641:N641"/>
    <mergeCell ref="D644:N644"/>
    <mergeCell ref="D631:I631"/>
    <mergeCell ref="J631:N631"/>
    <mergeCell ref="D632:I632"/>
    <mergeCell ref="J632:N632"/>
    <mergeCell ref="D633:I633"/>
    <mergeCell ref="J633:N633"/>
    <mergeCell ref="D636:I636"/>
    <mergeCell ref="J636:N636"/>
    <mergeCell ref="D637:I637"/>
    <mergeCell ref="J637:N637"/>
    <mergeCell ref="D622:N622"/>
    <mergeCell ref="D623:N623"/>
    <mergeCell ref="D624:N624"/>
    <mergeCell ref="D625:N625"/>
    <mergeCell ref="D628:I628"/>
    <mergeCell ref="J628:N628"/>
    <mergeCell ref="D629:I629"/>
    <mergeCell ref="J629:N629"/>
    <mergeCell ref="D630:I630"/>
    <mergeCell ref="J630:N630"/>
    <mergeCell ref="D612:I612"/>
    <mergeCell ref="D613:I613"/>
    <mergeCell ref="D614:I614"/>
    <mergeCell ref="D615:I615"/>
    <mergeCell ref="C616:L616"/>
    <mergeCell ref="C617:M617"/>
    <mergeCell ref="F619:N619"/>
    <mergeCell ref="D620:N620"/>
    <mergeCell ref="D621:N621"/>
    <mergeCell ref="F597:N597"/>
    <mergeCell ref="F599:N599"/>
    <mergeCell ref="F600:N600"/>
    <mergeCell ref="F604:N604"/>
    <mergeCell ref="D607:I607"/>
    <mergeCell ref="D608:I608"/>
    <mergeCell ref="D609:I609"/>
    <mergeCell ref="D610:I610"/>
    <mergeCell ref="D611:I611"/>
    <mergeCell ref="F586:N586"/>
    <mergeCell ref="F588:N588"/>
    <mergeCell ref="F589:N589"/>
    <mergeCell ref="F590:N590"/>
    <mergeCell ref="F591:N591"/>
    <mergeCell ref="F592:N592"/>
    <mergeCell ref="F593:N593"/>
    <mergeCell ref="F594:N594"/>
    <mergeCell ref="F595:N595"/>
    <mergeCell ref="F495:N495"/>
    <mergeCell ref="F496:N496"/>
    <mergeCell ref="G503:N503"/>
    <mergeCell ref="G504:N504"/>
    <mergeCell ref="G505:N505"/>
    <mergeCell ref="G506:N506"/>
    <mergeCell ref="C508:D508"/>
    <mergeCell ref="B582:N582"/>
    <mergeCell ref="F584:N584"/>
    <mergeCell ref="G485:N485"/>
    <mergeCell ref="G486:N486"/>
    <mergeCell ref="G487:N487"/>
    <mergeCell ref="G488:N488"/>
    <mergeCell ref="H489:N489"/>
    <mergeCell ref="F491:N491"/>
    <mergeCell ref="F492:N492"/>
    <mergeCell ref="F493:N493"/>
    <mergeCell ref="F494:N494"/>
    <mergeCell ref="D476:J476"/>
    <mergeCell ref="K476:N476"/>
    <mergeCell ref="D477:J477"/>
    <mergeCell ref="K477:N477"/>
    <mergeCell ref="F480:N480"/>
    <mergeCell ref="G481:N481"/>
    <mergeCell ref="G482:N482"/>
    <mergeCell ref="G483:N483"/>
    <mergeCell ref="G484:N484"/>
    <mergeCell ref="D470:J470"/>
    <mergeCell ref="K470:N470"/>
    <mergeCell ref="D471:J471"/>
    <mergeCell ref="K471:N471"/>
    <mergeCell ref="D472:J472"/>
    <mergeCell ref="K472:N472"/>
    <mergeCell ref="C474:D474"/>
    <mergeCell ref="D475:J475"/>
    <mergeCell ref="K475:N475"/>
    <mergeCell ref="D465:J465"/>
    <mergeCell ref="K465:N465"/>
    <mergeCell ref="D466:J466"/>
    <mergeCell ref="K466:N466"/>
    <mergeCell ref="D467:J467"/>
    <mergeCell ref="K467:N467"/>
    <mergeCell ref="D468:J468"/>
    <mergeCell ref="K468:N468"/>
    <mergeCell ref="D469:J469"/>
    <mergeCell ref="K469:N469"/>
    <mergeCell ref="D459:H459"/>
    <mergeCell ref="I459:K459"/>
    <mergeCell ref="L459:N459"/>
    <mergeCell ref="D460:H460"/>
    <mergeCell ref="I460:K460"/>
    <mergeCell ref="L460:N460"/>
    <mergeCell ref="D463:J463"/>
    <mergeCell ref="K463:N463"/>
    <mergeCell ref="D464:J464"/>
    <mergeCell ref="K464:N464"/>
    <mergeCell ref="D452:N452"/>
    <mergeCell ref="D453:N453"/>
    <mergeCell ref="D454:N454"/>
    <mergeCell ref="D457:H457"/>
    <mergeCell ref="I457:K457"/>
    <mergeCell ref="L457:N457"/>
    <mergeCell ref="D458:H458"/>
    <mergeCell ref="I458:K458"/>
    <mergeCell ref="L458:N458"/>
    <mergeCell ref="D442:N442"/>
    <mergeCell ref="D443:N443"/>
    <mergeCell ref="D444:N444"/>
    <mergeCell ref="D445:N445"/>
    <mergeCell ref="D446:N446"/>
    <mergeCell ref="F447:N447"/>
    <mergeCell ref="D449:N449"/>
    <mergeCell ref="D450:N450"/>
    <mergeCell ref="D451:N451"/>
    <mergeCell ref="D435:I435"/>
    <mergeCell ref="J435:N435"/>
    <mergeCell ref="D436:I436"/>
    <mergeCell ref="J436:N436"/>
    <mergeCell ref="D437:I437"/>
    <mergeCell ref="J437:N437"/>
    <mergeCell ref="D438:I438"/>
    <mergeCell ref="J438:N438"/>
    <mergeCell ref="D441:N441"/>
    <mergeCell ref="D428:I428"/>
    <mergeCell ref="J428:N428"/>
    <mergeCell ref="D429:I429"/>
    <mergeCell ref="J429:N429"/>
    <mergeCell ref="D430:I430"/>
    <mergeCell ref="J430:N430"/>
    <mergeCell ref="D433:I433"/>
    <mergeCell ref="J433:N433"/>
    <mergeCell ref="D434:I434"/>
    <mergeCell ref="J434:N434"/>
    <mergeCell ref="D419:N419"/>
    <mergeCell ref="D420:N420"/>
    <mergeCell ref="D421:N421"/>
    <mergeCell ref="D422:N422"/>
    <mergeCell ref="D425:I425"/>
    <mergeCell ref="J425:N425"/>
    <mergeCell ref="D426:I426"/>
    <mergeCell ref="J426:N426"/>
    <mergeCell ref="D427:I427"/>
    <mergeCell ref="J427:N427"/>
    <mergeCell ref="D409:I409"/>
    <mergeCell ref="D410:I410"/>
    <mergeCell ref="D411:I411"/>
    <mergeCell ref="D412:I412"/>
    <mergeCell ref="C413:L413"/>
    <mergeCell ref="C414:M414"/>
    <mergeCell ref="F416:N416"/>
    <mergeCell ref="D417:N417"/>
    <mergeCell ref="D418:N418"/>
    <mergeCell ref="F394:N394"/>
    <mergeCell ref="F396:N396"/>
    <mergeCell ref="F397:N397"/>
    <mergeCell ref="F401:N401"/>
    <mergeCell ref="D404:I404"/>
    <mergeCell ref="D405:I405"/>
    <mergeCell ref="D406:I406"/>
    <mergeCell ref="D407:I407"/>
    <mergeCell ref="D408:I408"/>
    <mergeCell ref="F383:N383"/>
    <mergeCell ref="F385:N385"/>
    <mergeCell ref="F386:N386"/>
    <mergeCell ref="F387:N387"/>
    <mergeCell ref="F388:N388"/>
    <mergeCell ref="F389:N389"/>
    <mergeCell ref="F390:N390"/>
    <mergeCell ref="F391:N391"/>
    <mergeCell ref="F392:N392"/>
    <mergeCell ref="F290:N290"/>
    <mergeCell ref="F291:N291"/>
    <mergeCell ref="G298:N298"/>
    <mergeCell ref="G299:N299"/>
    <mergeCell ref="G300:N300"/>
    <mergeCell ref="G301:N301"/>
    <mergeCell ref="C303:D303"/>
    <mergeCell ref="B379:N379"/>
    <mergeCell ref="F381:N381"/>
    <mergeCell ref="G280:N280"/>
    <mergeCell ref="G281:N281"/>
    <mergeCell ref="G282:N282"/>
    <mergeCell ref="G283:N283"/>
    <mergeCell ref="H284:N284"/>
    <mergeCell ref="F286:N286"/>
    <mergeCell ref="F287:N287"/>
    <mergeCell ref="F288:N288"/>
    <mergeCell ref="F289:N289"/>
    <mergeCell ref="D271:J271"/>
    <mergeCell ref="K271:N271"/>
    <mergeCell ref="D272:J272"/>
    <mergeCell ref="K272:N272"/>
    <mergeCell ref="F275:N275"/>
    <mergeCell ref="G276:N276"/>
    <mergeCell ref="G277:N277"/>
    <mergeCell ref="G278:N278"/>
    <mergeCell ref="G279:N279"/>
    <mergeCell ref="D265:J265"/>
    <mergeCell ref="K265:N265"/>
    <mergeCell ref="D266:J266"/>
    <mergeCell ref="K266:N266"/>
    <mergeCell ref="D267:J267"/>
    <mergeCell ref="K267:N267"/>
    <mergeCell ref="C269:D269"/>
    <mergeCell ref="D270:J270"/>
    <mergeCell ref="K270:N270"/>
    <mergeCell ref="D260:J260"/>
    <mergeCell ref="K260:N260"/>
    <mergeCell ref="D261:J261"/>
    <mergeCell ref="K261:N261"/>
    <mergeCell ref="D262:J262"/>
    <mergeCell ref="K262:N262"/>
    <mergeCell ref="D263:J263"/>
    <mergeCell ref="K263:N263"/>
    <mergeCell ref="D264:J264"/>
    <mergeCell ref="K264:N264"/>
    <mergeCell ref="D254:H254"/>
    <mergeCell ref="I254:K254"/>
    <mergeCell ref="L254:N254"/>
    <mergeCell ref="D255:H255"/>
    <mergeCell ref="I255:K255"/>
    <mergeCell ref="L255:N255"/>
    <mergeCell ref="D258:J258"/>
    <mergeCell ref="K258:N258"/>
    <mergeCell ref="D259:J259"/>
    <mergeCell ref="K259:N259"/>
    <mergeCell ref="D246:N246"/>
    <mergeCell ref="D247:N247"/>
    <mergeCell ref="D248:N248"/>
    <mergeCell ref="D249:N249"/>
    <mergeCell ref="D252:H252"/>
    <mergeCell ref="I252:K252"/>
    <mergeCell ref="L252:N252"/>
    <mergeCell ref="D253:H253"/>
    <mergeCell ref="I253:K253"/>
    <mergeCell ref="L253:N253"/>
    <mergeCell ref="D236:N236"/>
    <mergeCell ref="D237:N237"/>
    <mergeCell ref="D238:N238"/>
    <mergeCell ref="D239:N239"/>
    <mergeCell ref="D240:N240"/>
    <mergeCell ref="D241:N241"/>
    <mergeCell ref="F242:N242"/>
    <mergeCell ref="D244:N244"/>
    <mergeCell ref="D245:N245"/>
    <mergeCell ref="D229:I229"/>
    <mergeCell ref="J229:N229"/>
    <mergeCell ref="D230:I230"/>
    <mergeCell ref="J230:N230"/>
    <mergeCell ref="D231:I231"/>
    <mergeCell ref="J231:N231"/>
    <mergeCell ref="D232:I232"/>
    <mergeCell ref="J232:N232"/>
    <mergeCell ref="D233:I233"/>
    <mergeCell ref="J233:N233"/>
    <mergeCell ref="D222:I222"/>
    <mergeCell ref="J222:N222"/>
    <mergeCell ref="D223:I223"/>
    <mergeCell ref="J223:N223"/>
    <mergeCell ref="D224:I224"/>
    <mergeCell ref="J224:N224"/>
    <mergeCell ref="D225:I225"/>
    <mergeCell ref="J225:N225"/>
    <mergeCell ref="D228:I228"/>
    <mergeCell ref="J228:N228"/>
    <mergeCell ref="D212:N212"/>
    <mergeCell ref="D213:N213"/>
    <mergeCell ref="D214:N214"/>
    <mergeCell ref="D215:N215"/>
    <mergeCell ref="D216:N216"/>
    <mergeCell ref="D217:N217"/>
    <mergeCell ref="D220:I220"/>
    <mergeCell ref="J220:N220"/>
    <mergeCell ref="D221:I221"/>
    <mergeCell ref="J221:N221"/>
    <mergeCell ref="D202:I202"/>
    <mergeCell ref="D203:I203"/>
    <mergeCell ref="D204:I204"/>
    <mergeCell ref="D205:I205"/>
    <mergeCell ref="D206:I206"/>
    <mergeCell ref="D207:I207"/>
    <mergeCell ref="C208:L208"/>
    <mergeCell ref="C209:M209"/>
    <mergeCell ref="F211:N211"/>
    <mergeCell ref="F186:N186"/>
    <mergeCell ref="F187:N187"/>
    <mergeCell ref="F189:N189"/>
    <mergeCell ref="F191:N191"/>
    <mergeCell ref="F192:N192"/>
    <mergeCell ref="F196:N196"/>
    <mergeCell ref="D199:I199"/>
    <mergeCell ref="D200:I200"/>
    <mergeCell ref="D201:I201"/>
    <mergeCell ref="B174:N174"/>
    <mergeCell ref="F176:N176"/>
    <mergeCell ref="F178:N178"/>
    <mergeCell ref="F180:N180"/>
    <mergeCell ref="F181:N181"/>
    <mergeCell ref="F182:N182"/>
    <mergeCell ref="F183:N183"/>
    <mergeCell ref="F184:N184"/>
    <mergeCell ref="F185:N185"/>
    <mergeCell ref="G128:N128"/>
    <mergeCell ref="C130:D130"/>
    <mergeCell ref="F116:N116"/>
    <mergeCell ref="F117:N117"/>
    <mergeCell ref="F118:N118"/>
    <mergeCell ref="G125:N125"/>
    <mergeCell ref="G126:N126"/>
    <mergeCell ref="G127:N127"/>
    <mergeCell ref="G110:N110"/>
    <mergeCell ref="Q110:S110"/>
    <mergeCell ref="H111:N111"/>
    <mergeCell ref="F113:N113"/>
    <mergeCell ref="F114:N114"/>
    <mergeCell ref="F115:N115"/>
    <mergeCell ref="G106:N106"/>
    <mergeCell ref="G107:N107"/>
    <mergeCell ref="G108:N108"/>
    <mergeCell ref="Q108:S108"/>
    <mergeCell ref="G109:N109"/>
    <mergeCell ref="Q109:S109"/>
    <mergeCell ref="D99:J99"/>
    <mergeCell ref="K99:N99"/>
    <mergeCell ref="F102:N102"/>
    <mergeCell ref="G103:N103"/>
    <mergeCell ref="G104:N104"/>
    <mergeCell ref="G105:N105"/>
    <mergeCell ref="D94:J94"/>
    <mergeCell ref="K94:N94"/>
    <mergeCell ref="C96:D96"/>
    <mergeCell ref="D97:J97"/>
    <mergeCell ref="K97:N97"/>
    <mergeCell ref="D98:J98"/>
    <mergeCell ref="K98:N98"/>
    <mergeCell ref="D91:J91"/>
    <mergeCell ref="K91:N91"/>
    <mergeCell ref="D92:J92"/>
    <mergeCell ref="K92:N92"/>
    <mergeCell ref="D93:J93"/>
    <mergeCell ref="K93:N93"/>
    <mergeCell ref="D88:J88"/>
    <mergeCell ref="K88:N88"/>
    <mergeCell ref="D89:J89"/>
    <mergeCell ref="K89:N89"/>
    <mergeCell ref="D90:J90"/>
    <mergeCell ref="K90:N90"/>
    <mergeCell ref="D85:J85"/>
    <mergeCell ref="K85:N85"/>
    <mergeCell ref="D86:J86"/>
    <mergeCell ref="K86:N86"/>
    <mergeCell ref="D87:J87"/>
    <mergeCell ref="K87:N87"/>
    <mergeCell ref="D81:H81"/>
    <mergeCell ref="I81:K81"/>
    <mergeCell ref="L81:N81"/>
    <mergeCell ref="D82:H82"/>
    <mergeCell ref="I82:K82"/>
    <mergeCell ref="L82:N82"/>
    <mergeCell ref="D76:N76"/>
    <mergeCell ref="D79:H79"/>
    <mergeCell ref="I79:K79"/>
    <mergeCell ref="L79:N79"/>
    <mergeCell ref="D80:H80"/>
    <mergeCell ref="I80:K80"/>
    <mergeCell ref="L80:N80"/>
    <mergeCell ref="F69:N69"/>
    <mergeCell ref="D71:N71"/>
    <mergeCell ref="D72:N72"/>
    <mergeCell ref="D73:N73"/>
    <mergeCell ref="D74:N74"/>
    <mergeCell ref="D75:N75"/>
    <mergeCell ref="D63:N63"/>
    <mergeCell ref="D64:N64"/>
    <mergeCell ref="D65:N65"/>
    <mergeCell ref="D66:N66"/>
    <mergeCell ref="D67:N67"/>
    <mergeCell ref="D68:N68"/>
    <mergeCell ref="D58:I58"/>
    <mergeCell ref="J58:N58"/>
    <mergeCell ref="D59:I59"/>
    <mergeCell ref="J59:N59"/>
    <mergeCell ref="D60:I60"/>
    <mergeCell ref="J60:N60"/>
    <mergeCell ref="D55:I55"/>
    <mergeCell ref="J55:N55"/>
    <mergeCell ref="D56:I56"/>
    <mergeCell ref="J56:N56"/>
    <mergeCell ref="D57:I57"/>
    <mergeCell ref="J57:N57"/>
    <mergeCell ref="D50:I50"/>
    <mergeCell ref="J50:N50"/>
    <mergeCell ref="D51:I51"/>
    <mergeCell ref="J51:N51"/>
    <mergeCell ref="D52:I52"/>
    <mergeCell ref="J52:N52"/>
    <mergeCell ref="D32:I32"/>
    <mergeCell ref="D33:I33"/>
    <mergeCell ref="D34:I34"/>
    <mergeCell ref="D44:N44"/>
    <mergeCell ref="D47:I47"/>
    <mergeCell ref="J47:N47"/>
    <mergeCell ref="D48:I48"/>
    <mergeCell ref="J48:N48"/>
    <mergeCell ref="D49:I49"/>
    <mergeCell ref="J49:N49"/>
    <mergeCell ref="F38:N38"/>
    <mergeCell ref="D39:N39"/>
    <mergeCell ref="D40:N40"/>
    <mergeCell ref="D41:N41"/>
    <mergeCell ref="D42:N42"/>
    <mergeCell ref="D43:N43"/>
    <mergeCell ref="F11:N11"/>
    <mergeCell ref="F12:N12"/>
    <mergeCell ref="F13:N13"/>
    <mergeCell ref="F14:N14"/>
    <mergeCell ref="F15:N15"/>
    <mergeCell ref="F17:N17"/>
    <mergeCell ref="B2:N2"/>
    <mergeCell ref="F4:N4"/>
    <mergeCell ref="F6:N6"/>
    <mergeCell ref="F8:N8"/>
    <mergeCell ref="F9:N9"/>
    <mergeCell ref="F10:N10"/>
    <mergeCell ref="D30:I30"/>
    <mergeCell ref="D31:I31"/>
    <mergeCell ref="C35:L35"/>
    <mergeCell ref="C36:M36"/>
    <mergeCell ref="F19:N19"/>
    <mergeCell ref="F20:N20"/>
    <mergeCell ref="F24:N24"/>
    <mergeCell ref="D27:I27"/>
    <mergeCell ref="D28:I28"/>
    <mergeCell ref="D29:I29"/>
    <mergeCell ref="B4405:N4405"/>
    <mergeCell ref="F4407:N4407"/>
    <mergeCell ref="F4409:N4409"/>
    <mergeCell ref="F4411:N4411"/>
    <mergeCell ref="F4412:N4412"/>
    <mergeCell ref="F4413:N4413"/>
    <mergeCell ref="F4414:N4414"/>
    <mergeCell ref="F4415:N4415"/>
    <mergeCell ref="F4416:N4416"/>
    <mergeCell ref="F4417:N4417"/>
    <mergeCell ref="F4418:N4418"/>
    <mergeCell ref="F4420:N4420"/>
    <mergeCell ref="F4422:N4422"/>
    <mergeCell ref="F4423:N4423"/>
    <mergeCell ref="F4427:N4427"/>
    <mergeCell ref="D4430:I4430"/>
    <mergeCell ref="D4431:I4431"/>
    <mergeCell ref="D4432:I4432"/>
    <mergeCell ref="D4433:I4433"/>
    <mergeCell ref="D4434:I4434"/>
    <mergeCell ref="D4435:I4435"/>
    <mergeCell ref="D4436:I4436"/>
    <mergeCell ref="C4437:L4437"/>
    <mergeCell ref="C4438:M4438"/>
    <mergeCell ref="F4440:N4440"/>
    <mergeCell ref="D4441:N4441"/>
    <mergeCell ref="D4442:N4442"/>
    <mergeCell ref="D4443:N4443"/>
    <mergeCell ref="D4444:N4444"/>
    <mergeCell ref="D4445:N4445"/>
    <mergeCell ref="D4446:N4446"/>
    <mergeCell ref="D4449:I4449"/>
    <mergeCell ref="J4449:N4449"/>
    <mergeCell ref="D4450:I4450"/>
    <mergeCell ref="J4450:N4450"/>
    <mergeCell ref="D4451:I4451"/>
    <mergeCell ref="J4451:N4451"/>
    <mergeCell ref="D4452:I4452"/>
    <mergeCell ref="J4452:N4452"/>
    <mergeCell ref="D4453:I4453"/>
    <mergeCell ref="J4453:N4453"/>
    <mergeCell ref="D4454:I4454"/>
    <mergeCell ref="J4454:N4454"/>
    <mergeCell ref="D4457:I4457"/>
    <mergeCell ref="J4457:N4457"/>
    <mergeCell ref="D4458:I4458"/>
    <mergeCell ref="J4458:N4458"/>
    <mergeCell ref="D4459:I4459"/>
    <mergeCell ref="J4459:N4459"/>
    <mergeCell ref="D4460:I4460"/>
    <mergeCell ref="J4460:N4460"/>
    <mergeCell ref="D4461:I4461"/>
    <mergeCell ref="J4461:N4461"/>
    <mergeCell ref="D4462:I4462"/>
    <mergeCell ref="J4462:N4462"/>
    <mergeCell ref="D4465:N4465"/>
    <mergeCell ref="D4466:N4466"/>
    <mergeCell ref="D4467:N4467"/>
    <mergeCell ref="D4468:N4468"/>
    <mergeCell ref="D4469:N4469"/>
    <mergeCell ref="D4470:N4470"/>
    <mergeCell ref="F4471:N4471"/>
    <mergeCell ref="D4473:N4473"/>
    <mergeCell ref="D4474:N4474"/>
    <mergeCell ref="D4475:N4475"/>
    <mergeCell ref="D4476:N4476"/>
    <mergeCell ref="D4477:N4477"/>
    <mergeCell ref="D4478:N4478"/>
    <mergeCell ref="D4481:H4481"/>
    <mergeCell ref="I4481:K4481"/>
    <mergeCell ref="L4481:N4481"/>
    <mergeCell ref="D4493:J4493"/>
    <mergeCell ref="K4493:N4493"/>
    <mergeCell ref="D4494:J4494"/>
    <mergeCell ref="K4494:N4494"/>
    <mergeCell ref="D4495:J4495"/>
    <mergeCell ref="K4495:N4495"/>
    <mergeCell ref="D4499:J4499"/>
    <mergeCell ref="K4499:N4499"/>
    <mergeCell ref="D4500:J4500"/>
    <mergeCell ref="K4500:N4500"/>
    <mergeCell ref="D4482:H4482"/>
    <mergeCell ref="I4482:K4482"/>
    <mergeCell ref="L4482:N4482"/>
    <mergeCell ref="D4483:H4483"/>
    <mergeCell ref="I4483:K4483"/>
    <mergeCell ref="L4483:N4483"/>
    <mergeCell ref="D4487:J4487"/>
    <mergeCell ref="K4487:N4487"/>
    <mergeCell ref="D4488:J4488"/>
    <mergeCell ref="K4488:N4488"/>
    <mergeCell ref="D4489:J4489"/>
    <mergeCell ref="K4489:N4489"/>
    <mergeCell ref="D4490:J4490"/>
    <mergeCell ref="K4490:N4490"/>
    <mergeCell ref="D4491:J4491"/>
    <mergeCell ref="K4491:N4491"/>
    <mergeCell ref="G4529:N4529"/>
    <mergeCell ref="D4484:H4484"/>
    <mergeCell ref="I4484:K4484"/>
    <mergeCell ref="L4484:N4484"/>
    <mergeCell ref="D4496:J4496"/>
    <mergeCell ref="K4496:N4496"/>
    <mergeCell ref="C4498:D4498"/>
    <mergeCell ref="D4501:J4501"/>
    <mergeCell ref="K4501:N4501"/>
    <mergeCell ref="F4504:N4504"/>
    <mergeCell ref="G4512:N4512"/>
    <mergeCell ref="H4513:N4513"/>
    <mergeCell ref="F4520:N4520"/>
    <mergeCell ref="G4530:N4530"/>
    <mergeCell ref="C4532:D4532"/>
    <mergeCell ref="B4631:N4631"/>
    <mergeCell ref="G4505:N4505"/>
    <mergeCell ref="G4506:N4506"/>
    <mergeCell ref="G4507:N4507"/>
    <mergeCell ref="G4508:N4508"/>
    <mergeCell ref="G4509:N4509"/>
    <mergeCell ref="G4510:N4510"/>
    <mergeCell ref="G4511:N4511"/>
    <mergeCell ref="F4515:N4515"/>
    <mergeCell ref="F4516:N4516"/>
    <mergeCell ref="F4517:N4517"/>
    <mergeCell ref="F4518:N4518"/>
    <mergeCell ref="F4519:N4519"/>
    <mergeCell ref="G4527:N4527"/>
    <mergeCell ref="G4528:N4528"/>
    <mergeCell ref="D4492:J4492"/>
    <mergeCell ref="K4492:N4492"/>
    <mergeCell ref="F4633:N4633"/>
    <mergeCell ref="F4635:N4635"/>
    <mergeCell ref="F4637:N4637"/>
    <mergeCell ref="F4638:N4638"/>
    <mergeCell ref="F4639:N4639"/>
    <mergeCell ref="F4640:N4640"/>
    <mergeCell ref="F4641:N4641"/>
    <mergeCell ref="F4642:N4642"/>
    <mergeCell ref="F4643:N4643"/>
    <mergeCell ref="F4644:N4644"/>
    <mergeCell ref="F4646:N4646"/>
    <mergeCell ref="F4648:N4648"/>
    <mergeCell ref="F4649:N4649"/>
    <mergeCell ref="F4653:N4653"/>
    <mergeCell ref="D4656:I4656"/>
    <mergeCell ref="D4657:I4657"/>
    <mergeCell ref="D4658:I4658"/>
    <mergeCell ref="D4659:I4659"/>
    <mergeCell ref="D4660:I4660"/>
    <mergeCell ref="D4661:I4661"/>
    <mergeCell ref="D4662:I4662"/>
    <mergeCell ref="D4663:I4663"/>
    <mergeCell ref="C4664:L4664"/>
    <mergeCell ref="C4665:M4665"/>
    <mergeCell ref="F4667:N4667"/>
    <mergeCell ref="D4668:N4668"/>
    <mergeCell ref="D4669:N4669"/>
    <mergeCell ref="D4670:N4670"/>
    <mergeCell ref="D4671:N4671"/>
    <mergeCell ref="D4672:N4672"/>
    <mergeCell ref="D4673:N4673"/>
    <mergeCell ref="D4674:N4674"/>
    <mergeCell ref="D4677:I4677"/>
    <mergeCell ref="J4677:N4677"/>
    <mergeCell ref="D4678:I4678"/>
    <mergeCell ref="J4678:N4678"/>
    <mergeCell ref="D4679:I4679"/>
    <mergeCell ref="J4679:N4679"/>
    <mergeCell ref="D4680:I4680"/>
    <mergeCell ref="J4680:N4680"/>
    <mergeCell ref="D4681:I4681"/>
    <mergeCell ref="J4681:N4681"/>
    <mergeCell ref="D4682:I4682"/>
    <mergeCell ref="J4682:N4682"/>
    <mergeCell ref="D4685:I4685"/>
    <mergeCell ref="J4685:N4685"/>
    <mergeCell ref="D4686:I4686"/>
    <mergeCell ref="J4686:N4686"/>
    <mergeCell ref="D4687:I4687"/>
    <mergeCell ref="J4687:N4687"/>
    <mergeCell ref="D4688:I4688"/>
    <mergeCell ref="J4688:N4688"/>
    <mergeCell ref="D4689:I4689"/>
    <mergeCell ref="J4689:N4689"/>
    <mergeCell ref="D4690:I4690"/>
    <mergeCell ref="J4690:N4690"/>
    <mergeCell ref="D4693:N4693"/>
    <mergeCell ref="D4694:N4694"/>
    <mergeCell ref="D4695:N4695"/>
    <mergeCell ref="D4696:N4696"/>
    <mergeCell ref="D4697:N4697"/>
    <mergeCell ref="D4698:N4698"/>
    <mergeCell ref="F4699:N4699"/>
    <mergeCell ref="D4701:N4701"/>
    <mergeCell ref="D4702:N4702"/>
    <mergeCell ref="D4703:N4703"/>
    <mergeCell ref="D4704:N4704"/>
    <mergeCell ref="D4705:N4705"/>
    <mergeCell ref="D4706:N4706"/>
    <mergeCell ref="D4709:H4709"/>
    <mergeCell ref="I4709:K4709"/>
    <mergeCell ref="L4709:N4709"/>
    <mergeCell ref="D4710:H4710"/>
    <mergeCell ref="I4710:K4710"/>
    <mergeCell ref="L4710:N4710"/>
    <mergeCell ref="D4711:H4711"/>
    <mergeCell ref="I4711:K4711"/>
    <mergeCell ref="L4711:N4711"/>
    <mergeCell ref="D4712:H4712"/>
    <mergeCell ref="I4712:K4712"/>
    <mergeCell ref="L4712:N4712"/>
    <mergeCell ref="D4715:J4715"/>
    <mergeCell ref="K4715:N4715"/>
    <mergeCell ref="D4716:J4716"/>
    <mergeCell ref="K4716:N4716"/>
    <mergeCell ref="D4717:J4717"/>
    <mergeCell ref="K4717:N4717"/>
    <mergeCell ref="D4718:J4718"/>
    <mergeCell ref="K4718:N4718"/>
    <mergeCell ref="D4719:J4719"/>
    <mergeCell ref="K4719:N4719"/>
    <mergeCell ref="D4720:J4720"/>
    <mergeCell ref="K4720:N4720"/>
    <mergeCell ref="D4721:J4721"/>
    <mergeCell ref="K4721:N4721"/>
    <mergeCell ref="D4722:J4722"/>
    <mergeCell ref="K4722:N4722"/>
    <mergeCell ref="D4723:J4723"/>
    <mergeCell ref="K4723:N4723"/>
    <mergeCell ref="D4724:J4724"/>
    <mergeCell ref="K4724:N4724"/>
    <mergeCell ref="C4726:D4726"/>
    <mergeCell ref="D4727:J4727"/>
    <mergeCell ref="K4727:N4727"/>
    <mergeCell ref="D4728:J4728"/>
    <mergeCell ref="K4728:N4728"/>
    <mergeCell ref="D4729:J4729"/>
    <mergeCell ref="K4729:N4729"/>
    <mergeCell ref="F4732:N4732"/>
    <mergeCell ref="G4733:N4733"/>
    <mergeCell ref="G4734:N4734"/>
    <mergeCell ref="G4735:N4735"/>
    <mergeCell ref="G4736:N4736"/>
    <mergeCell ref="G4737:N4737"/>
    <mergeCell ref="G4738:N4738"/>
    <mergeCell ref="G4739:N4739"/>
    <mergeCell ref="G4740:N4740"/>
    <mergeCell ref="H4741:N4741"/>
    <mergeCell ref="F4743:N4743"/>
    <mergeCell ref="F4744:N4744"/>
    <mergeCell ref="F4745:N4745"/>
    <mergeCell ref="F4746:N4746"/>
    <mergeCell ref="F4747:N4747"/>
    <mergeCell ref="F4748:N4748"/>
    <mergeCell ref="G4755:N4755"/>
    <mergeCell ref="G4756:N4756"/>
    <mergeCell ref="G4757:N4757"/>
    <mergeCell ref="G4758:N4758"/>
    <mergeCell ref="C4760:D4760"/>
    <mergeCell ref="B4859:O4860"/>
    <mergeCell ref="F4862:N4862"/>
    <mergeCell ref="F4864:N4864"/>
    <mergeCell ref="F4866:N4866"/>
    <mergeCell ref="F4867:N4867"/>
    <mergeCell ref="F4868:N4868"/>
    <mergeCell ref="F4869:N4869"/>
    <mergeCell ref="F4870:N4870"/>
    <mergeCell ref="F4871:N4871"/>
    <mergeCell ref="F4872:N4872"/>
    <mergeCell ref="F4873:N4873"/>
    <mergeCell ref="F4875:N4875"/>
    <mergeCell ref="F4877:N4877"/>
    <mergeCell ref="F4878:N4878"/>
    <mergeCell ref="F4882:N4882"/>
    <mergeCell ref="D4885:I4885"/>
    <mergeCell ref="D4886:I4886"/>
    <mergeCell ref="D4887:I4887"/>
    <mergeCell ref="D4888:I4888"/>
    <mergeCell ref="D4889:I4889"/>
    <mergeCell ref="D4890:I4890"/>
    <mergeCell ref="D4891:I4891"/>
    <mergeCell ref="D4892:I4892"/>
    <mergeCell ref="C4893:L4893"/>
    <mergeCell ref="C4894:M4894"/>
    <mergeCell ref="F4896:N4896"/>
    <mergeCell ref="D4897:N4897"/>
    <mergeCell ref="D4898:N4898"/>
    <mergeCell ref="D4899:N4899"/>
    <mergeCell ref="D4900:N4900"/>
    <mergeCell ref="D4901:N4901"/>
    <mergeCell ref="D4902:N4902"/>
    <mergeCell ref="D4903:N4903"/>
    <mergeCell ref="D4906:I4906"/>
    <mergeCell ref="J4906:N4906"/>
    <mergeCell ref="D4907:I4907"/>
    <mergeCell ref="J4907:N4907"/>
    <mergeCell ref="D4908:I4908"/>
    <mergeCell ref="J4908:N4908"/>
    <mergeCell ref="D4909:I4909"/>
    <mergeCell ref="J4909:N4909"/>
    <mergeCell ref="D4910:I4910"/>
    <mergeCell ref="J4910:N4910"/>
    <mergeCell ref="D4911:I4911"/>
    <mergeCell ref="J4911:N4911"/>
    <mergeCell ref="D4914:I4914"/>
    <mergeCell ref="J4914:N4914"/>
    <mergeCell ref="D4915:I4915"/>
    <mergeCell ref="J4915:N4915"/>
    <mergeCell ref="D4916:I4916"/>
    <mergeCell ref="J4916:N4916"/>
    <mergeCell ref="D4917:I4917"/>
    <mergeCell ref="J4917:N4917"/>
    <mergeCell ref="D4918:I4918"/>
    <mergeCell ref="J4918:N4918"/>
    <mergeCell ref="D4919:I4919"/>
    <mergeCell ref="J4919:N4919"/>
    <mergeCell ref="D4922:N4922"/>
    <mergeCell ref="D4923:N4923"/>
    <mergeCell ref="D4924:N4924"/>
    <mergeCell ref="D4925:N4925"/>
    <mergeCell ref="D4926:N4926"/>
    <mergeCell ref="D4927:N4927"/>
    <mergeCell ref="F4928:N4928"/>
    <mergeCell ref="D4930:N4930"/>
    <mergeCell ref="D4931:N4931"/>
    <mergeCell ref="D4932:N4932"/>
    <mergeCell ref="D4933:N4933"/>
    <mergeCell ref="D4934:N4934"/>
    <mergeCell ref="D4935:N4935"/>
    <mergeCell ref="D4938:H4938"/>
    <mergeCell ref="I4938:K4938"/>
    <mergeCell ref="L4938:N4938"/>
    <mergeCell ref="D4939:H4939"/>
    <mergeCell ref="I4939:K4939"/>
    <mergeCell ref="L4939:N4939"/>
    <mergeCell ref="D4940:H4940"/>
    <mergeCell ref="I4940:K4940"/>
    <mergeCell ref="L4940:N4940"/>
    <mergeCell ref="D4941:H4941"/>
    <mergeCell ref="I4941:K4941"/>
    <mergeCell ref="L4941:N4941"/>
    <mergeCell ref="D4944:J4944"/>
    <mergeCell ref="K4944:N4944"/>
    <mergeCell ref="D4945:J4945"/>
    <mergeCell ref="K4945:N4945"/>
    <mergeCell ref="D4946:J4946"/>
    <mergeCell ref="K4946:N4946"/>
    <mergeCell ref="D4947:J4947"/>
    <mergeCell ref="K4947:N4947"/>
    <mergeCell ref="D4948:J4948"/>
    <mergeCell ref="K4948:N4948"/>
    <mergeCell ref="D4949:J4949"/>
    <mergeCell ref="K4949:N4949"/>
    <mergeCell ref="D4950:J4950"/>
    <mergeCell ref="K4950:N4950"/>
    <mergeCell ref="D4951:J4951"/>
    <mergeCell ref="K4951:N4951"/>
    <mergeCell ref="D4952:J4952"/>
    <mergeCell ref="K4952:N4952"/>
    <mergeCell ref="D4953:J4953"/>
    <mergeCell ref="K4953:N4953"/>
    <mergeCell ref="C4955:D4955"/>
    <mergeCell ref="D4956:J4956"/>
    <mergeCell ref="K4956:N4956"/>
    <mergeCell ref="D4957:J4957"/>
    <mergeCell ref="K4957:N4957"/>
    <mergeCell ref="D4958:J4958"/>
    <mergeCell ref="K4958:N4958"/>
    <mergeCell ref="F4961:N4961"/>
    <mergeCell ref="G4962:N4962"/>
    <mergeCell ref="G4963:N4963"/>
    <mergeCell ref="G4964:N4964"/>
    <mergeCell ref="G4965:N4965"/>
    <mergeCell ref="G4966:N4966"/>
    <mergeCell ref="G4967:N4967"/>
    <mergeCell ref="G4968:N4968"/>
    <mergeCell ref="G4969:N4969"/>
    <mergeCell ref="H4970:N4970"/>
    <mergeCell ref="F4972:N4972"/>
    <mergeCell ref="F4973:N4973"/>
    <mergeCell ref="F4974:N4974"/>
    <mergeCell ref="F4975:N4975"/>
    <mergeCell ref="F4976:N4976"/>
    <mergeCell ref="F4977:N4977"/>
    <mergeCell ref="G4984:N4984"/>
    <mergeCell ref="G4985:N4985"/>
    <mergeCell ref="G4986:N4986"/>
    <mergeCell ref="G4987:N4987"/>
    <mergeCell ref="C4989:D4989"/>
    <mergeCell ref="B5088:N5088"/>
    <mergeCell ref="F5090:N5090"/>
    <mergeCell ref="F5092:N5092"/>
    <mergeCell ref="F5094:N5094"/>
    <mergeCell ref="F5095:N5095"/>
    <mergeCell ref="F5096:N5096"/>
    <mergeCell ref="F5097:N5097"/>
    <mergeCell ref="F5098:N5098"/>
    <mergeCell ref="F5099:N5099"/>
    <mergeCell ref="F5100:N5100"/>
    <mergeCell ref="F5101:N5101"/>
    <mergeCell ref="F5103:N5103"/>
    <mergeCell ref="F5105:N5105"/>
    <mergeCell ref="F5106:N5106"/>
    <mergeCell ref="F5110:N5110"/>
    <mergeCell ref="D5113:I5113"/>
    <mergeCell ref="D5114:I5114"/>
    <mergeCell ref="D5115:I5115"/>
    <mergeCell ref="D5116:I5116"/>
    <mergeCell ref="D5117:I5117"/>
    <mergeCell ref="D5118:I5118"/>
    <mergeCell ref="D5119:I5119"/>
    <mergeCell ref="D5120:I5120"/>
    <mergeCell ref="C5121:L5121"/>
    <mergeCell ref="C5122:M5122"/>
    <mergeCell ref="F5124:N5124"/>
    <mergeCell ref="D5125:N5125"/>
    <mergeCell ref="D5126:N5126"/>
    <mergeCell ref="D5127:N5127"/>
    <mergeCell ref="D5128:N5128"/>
    <mergeCell ref="D5129:N5129"/>
    <mergeCell ref="D5130:N5130"/>
    <mergeCell ref="D5131:N5131"/>
    <mergeCell ref="D5134:I5134"/>
    <mergeCell ref="J5134:N5134"/>
    <mergeCell ref="D5135:I5135"/>
    <mergeCell ref="J5135:N5135"/>
    <mergeCell ref="D5136:I5136"/>
    <mergeCell ref="J5136:N5136"/>
    <mergeCell ref="D5137:I5137"/>
    <mergeCell ref="J5137:N5137"/>
    <mergeCell ref="D5138:I5138"/>
    <mergeCell ref="J5138:N5138"/>
    <mergeCell ref="D5139:I5139"/>
    <mergeCell ref="J5139:N5139"/>
    <mergeCell ref="D5142:I5142"/>
    <mergeCell ref="J5142:N5142"/>
    <mergeCell ref="D5143:I5143"/>
    <mergeCell ref="J5143:N5143"/>
    <mergeCell ref="D5144:I5144"/>
    <mergeCell ref="J5144:N5144"/>
    <mergeCell ref="D5145:I5145"/>
    <mergeCell ref="J5145:N5145"/>
    <mergeCell ref="D5146:I5146"/>
    <mergeCell ref="J5146:N5146"/>
    <mergeCell ref="D5147:I5147"/>
    <mergeCell ref="J5147:N5147"/>
    <mergeCell ref="D5150:N5150"/>
    <mergeCell ref="D5151:N5151"/>
    <mergeCell ref="D5152:N5152"/>
    <mergeCell ref="D5153:N5153"/>
    <mergeCell ref="D5154:N5154"/>
    <mergeCell ref="D5155:N5155"/>
    <mergeCell ref="F5156:N5156"/>
    <mergeCell ref="D5158:N5158"/>
    <mergeCell ref="D5159:N5159"/>
    <mergeCell ref="D5160:N5160"/>
    <mergeCell ref="D5161:N5161"/>
    <mergeCell ref="D5162:N5162"/>
    <mergeCell ref="D5163:N5163"/>
    <mergeCell ref="D5166:H5166"/>
    <mergeCell ref="I5166:K5166"/>
    <mergeCell ref="L5166:N5166"/>
    <mergeCell ref="D5167:H5167"/>
    <mergeCell ref="I5167:K5167"/>
    <mergeCell ref="L5167:N5167"/>
    <mergeCell ref="D5168:H5168"/>
    <mergeCell ref="I5168:K5168"/>
    <mergeCell ref="L5168:N5168"/>
    <mergeCell ref="D5169:H5169"/>
    <mergeCell ref="I5169:K5169"/>
    <mergeCell ref="L5169:N5169"/>
    <mergeCell ref="D5172:J5172"/>
    <mergeCell ref="K5172:N5172"/>
    <mergeCell ref="D5173:J5173"/>
    <mergeCell ref="K5173:N5173"/>
    <mergeCell ref="D5174:J5174"/>
    <mergeCell ref="K5174:N5174"/>
    <mergeCell ref="D5175:J5175"/>
    <mergeCell ref="K5175:N5175"/>
    <mergeCell ref="D5176:J5176"/>
    <mergeCell ref="K5176:N5176"/>
    <mergeCell ref="D5177:J5177"/>
    <mergeCell ref="K5177:N5177"/>
    <mergeCell ref="D5178:J5178"/>
    <mergeCell ref="K5178:N5178"/>
    <mergeCell ref="D5179:J5179"/>
    <mergeCell ref="K5179:N5179"/>
    <mergeCell ref="D5180:J5180"/>
    <mergeCell ref="K5180:N5180"/>
    <mergeCell ref="D5181:J5181"/>
    <mergeCell ref="K5181:N5181"/>
    <mergeCell ref="C5183:D5183"/>
    <mergeCell ref="D5184:J5184"/>
    <mergeCell ref="K5184:N5184"/>
    <mergeCell ref="D5185:J5185"/>
    <mergeCell ref="K5185:N5185"/>
    <mergeCell ref="D5186:J5186"/>
    <mergeCell ref="K5186:N5186"/>
    <mergeCell ref="F5189:N5189"/>
    <mergeCell ref="G5190:N5190"/>
    <mergeCell ref="G5191:N5191"/>
    <mergeCell ref="G5192:N5192"/>
    <mergeCell ref="G5193:N5193"/>
    <mergeCell ref="G5194:N5194"/>
    <mergeCell ref="G5195:N5195"/>
    <mergeCell ref="G5196:N5196"/>
    <mergeCell ref="G5197:N5197"/>
    <mergeCell ref="H5198:N5198"/>
    <mergeCell ref="F5200:N5200"/>
    <mergeCell ref="F5201:N5201"/>
    <mergeCell ref="F5202:N5202"/>
    <mergeCell ref="F5203:N5203"/>
    <mergeCell ref="F5204:N5204"/>
    <mergeCell ref="F5205:N5205"/>
    <mergeCell ref="G5212:N5212"/>
    <mergeCell ref="G5213:N5213"/>
    <mergeCell ref="G5214:N5214"/>
    <mergeCell ref="G5215:N5215"/>
    <mergeCell ref="C5217:D5217"/>
    <mergeCell ref="B5316:N5316"/>
    <mergeCell ref="F5318:N5318"/>
    <mergeCell ref="F5320:N5320"/>
    <mergeCell ref="F5322:N5322"/>
    <mergeCell ref="F5323:N5323"/>
    <mergeCell ref="F5324:N5324"/>
    <mergeCell ref="F5325:N5325"/>
    <mergeCell ref="F5326:N5326"/>
    <mergeCell ref="F5327:N5327"/>
    <mergeCell ref="F5328:N5328"/>
    <mergeCell ref="F5329:N5329"/>
    <mergeCell ref="F5331:N5331"/>
    <mergeCell ref="F5333:N5333"/>
    <mergeCell ref="F5334:N5334"/>
    <mergeCell ref="F5338:N5338"/>
    <mergeCell ref="D5341:I5341"/>
    <mergeCell ref="D5342:I5342"/>
    <mergeCell ref="D5343:I5343"/>
    <mergeCell ref="D5344:I5344"/>
    <mergeCell ref="D5345:I5345"/>
    <mergeCell ref="D5346:I5346"/>
    <mergeCell ref="D5347:I5347"/>
    <mergeCell ref="D5348:I5348"/>
    <mergeCell ref="C5349:L5349"/>
    <mergeCell ref="C5350:M5350"/>
    <mergeCell ref="F5352:N5352"/>
    <mergeCell ref="D5353:N5353"/>
    <mergeCell ref="D5354:N5354"/>
    <mergeCell ref="D5355:N5355"/>
    <mergeCell ref="D5356:N5356"/>
    <mergeCell ref="D5357:N5357"/>
    <mergeCell ref="D5358:N5358"/>
    <mergeCell ref="D5359:N5359"/>
    <mergeCell ref="D5362:I5362"/>
    <mergeCell ref="J5362:N5362"/>
    <mergeCell ref="D5363:I5363"/>
    <mergeCell ref="J5363:N5363"/>
    <mergeCell ref="D5364:I5364"/>
    <mergeCell ref="J5364:N5364"/>
    <mergeCell ref="D5365:I5365"/>
    <mergeCell ref="J5365:N5365"/>
    <mergeCell ref="D5366:I5366"/>
    <mergeCell ref="J5366:N5366"/>
    <mergeCell ref="D5367:I5367"/>
    <mergeCell ref="J5367:N5367"/>
    <mergeCell ref="D5370:I5370"/>
    <mergeCell ref="J5370:N5370"/>
    <mergeCell ref="D5371:I5371"/>
    <mergeCell ref="J5371:N5371"/>
    <mergeCell ref="D5372:I5372"/>
    <mergeCell ref="J5372:N5372"/>
    <mergeCell ref="D5373:I5373"/>
    <mergeCell ref="J5373:N5373"/>
    <mergeCell ref="D5374:I5374"/>
    <mergeCell ref="J5374:N5374"/>
    <mergeCell ref="D5375:I5375"/>
    <mergeCell ref="J5375:N5375"/>
    <mergeCell ref="D5378:N5378"/>
    <mergeCell ref="D5379:N5379"/>
    <mergeCell ref="D5380:N5380"/>
    <mergeCell ref="D5381:N5381"/>
    <mergeCell ref="D5382:N5382"/>
    <mergeCell ref="D5383:N5383"/>
    <mergeCell ref="F5384:N5384"/>
    <mergeCell ref="D5386:N5386"/>
    <mergeCell ref="D5387:N5387"/>
    <mergeCell ref="D5388:N5388"/>
    <mergeCell ref="D5389:N5389"/>
    <mergeCell ref="D5390:N5390"/>
    <mergeCell ref="D5391:N5391"/>
    <mergeCell ref="D5394:H5394"/>
    <mergeCell ref="I5394:K5394"/>
    <mergeCell ref="L5394:N5394"/>
    <mergeCell ref="D5395:H5395"/>
    <mergeCell ref="I5395:K5395"/>
    <mergeCell ref="L5395:N5395"/>
    <mergeCell ref="D5396:H5396"/>
    <mergeCell ref="I5396:K5396"/>
    <mergeCell ref="L5396:N5396"/>
    <mergeCell ref="D5397:H5397"/>
    <mergeCell ref="I5397:K5397"/>
    <mergeCell ref="L5397:N5397"/>
    <mergeCell ref="D5400:J5400"/>
    <mergeCell ref="K5400:N5400"/>
    <mergeCell ref="D5401:J5401"/>
    <mergeCell ref="K5401:N5401"/>
    <mergeCell ref="D5402:J5402"/>
    <mergeCell ref="K5402:N5402"/>
    <mergeCell ref="D5403:J5403"/>
    <mergeCell ref="K5403:N5403"/>
    <mergeCell ref="D5404:J5404"/>
    <mergeCell ref="K5404:N5404"/>
    <mergeCell ref="D5405:J5405"/>
    <mergeCell ref="K5405:N5405"/>
    <mergeCell ref="D5406:J5406"/>
    <mergeCell ref="K5406:N5406"/>
    <mergeCell ref="D5407:J5407"/>
    <mergeCell ref="K5407:N5407"/>
    <mergeCell ref="D5408:J5408"/>
    <mergeCell ref="K5408:N5408"/>
    <mergeCell ref="D5409:J5409"/>
    <mergeCell ref="K5409:N5409"/>
    <mergeCell ref="C5411:D5411"/>
    <mergeCell ref="D5412:J5412"/>
    <mergeCell ref="K5412:N5412"/>
    <mergeCell ref="D5413:J5413"/>
    <mergeCell ref="K5413:N5413"/>
    <mergeCell ref="D5414:J5414"/>
    <mergeCell ref="K5414:N5414"/>
    <mergeCell ref="F5417:N5417"/>
    <mergeCell ref="G5418:N5418"/>
    <mergeCell ref="G5419:N5419"/>
    <mergeCell ref="G5420:N5420"/>
    <mergeCell ref="G5421:N5421"/>
    <mergeCell ref="G5422:N5422"/>
    <mergeCell ref="G5423:N5423"/>
    <mergeCell ref="G5424:N5424"/>
    <mergeCell ref="G5425:N5425"/>
    <mergeCell ref="H5426:N5426"/>
    <mergeCell ref="F5428:N5428"/>
    <mergeCell ref="F5429:N5429"/>
    <mergeCell ref="F5430:N5430"/>
    <mergeCell ref="F5431:N5431"/>
    <mergeCell ref="F5432:N5432"/>
    <mergeCell ref="F5433:N5433"/>
    <mergeCell ref="G5440:N5440"/>
    <mergeCell ref="G5441:N5441"/>
    <mergeCell ref="G5442:N5442"/>
    <mergeCell ref="G5443:N5443"/>
    <mergeCell ref="C5445:D5445"/>
    <mergeCell ref="B5544:O5545"/>
    <mergeCell ref="F5547:N5547"/>
    <mergeCell ref="F5549:N5549"/>
    <mergeCell ref="F5551:N5551"/>
    <mergeCell ref="F5552:N5552"/>
    <mergeCell ref="F5553:N5553"/>
    <mergeCell ref="F5554:N5554"/>
    <mergeCell ref="F5555:N5555"/>
    <mergeCell ref="F5556:N5556"/>
    <mergeCell ref="F5557:N5557"/>
    <mergeCell ref="F5558:N5558"/>
    <mergeCell ref="F5560:N5560"/>
    <mergeCell ref="F5562:N5562"/>
    <mergeCell ref="F5563:N5563"/>
    <mergeCell ref="F5567:N5567"/>
    <mergeCell ref="D5570:I5570"/>
    <mergeCell ref="D5571:I5571"/>
    <mergeCell ref="D5572:I5572"/>
    <mergeCell ref="D5573:I5573"/>
    <mergeCell ref="D5574:I5574"/>
    <mergeCell ref="D5575:I5575"/>
    <mergeCell ref="D5576:I5576"/>
    <mergeCell ref="D5577:I5577"/>
    <mergeCell ref="C5578:L5578"/>
    <mergeCell ref="C5579:M5579"/>
    <mergeCell ref="F5581:N5581"/>
    <mergeCell ref="D5582:N5582"/>
    <mergeCell ref="D5583:N5583"/>
    <mergeCell ref="D5584:N5584"/>
    <mergeCell ref="D5585:N5585"/>
    <mergeCell ref="D5586:N5586"/>
    <mergeCell ref="D5587:N5587"/>
    <mergeCell ref="D5588:N5588"/>
    <mergeCell ref="D5591:I5591"/>
    <mergeCell ref="J5591:N5591"/>
    <mergeCell ref="D5592:I5592"/>
    <mergeCell ref="J5592:N5592"/>
    <mergeCell ref="D5593:I5593"/>
    <mergeCell ref="J5593:N5593"/>
    <mergeCell ref="D5594:I5594"/>
    <mergeCell ref="J5594:N5594"/>
    <mergeCell ref="D5595:I5595"/>
    <mergeCell ref="J5595:N5595"/>
    <mergeCell ref="D5596:I5596"/>
    <mergeCell ref="J5596:N5596"/>
    <mergeCell ref="D5599:I5599"/>
    <mergeCell ref="J5599:N5599"/>
    <mergeCell ref="D5600:I5600"/>
    <mergeCell ref="J5600:N5600"/>
    <mergeCell ref="D5601:I5601"/>
    <mergeCell ref="J5601:N5601"/>
    <mergeCell ref="D5602:I5602"/>
    <mergeCell ref="J5602:N5602"/>
    <mergeCell ref="D5603:I5603"/>
    <mergeCell ref="J5603:N5603"/>
    <mergeCell ref="D5604:I5604"/>
    <mergeCell ref="J5604:N5604"/>
    <mergeCell ref="D5607:N5607"/>
    <mergeCell ref="D5608:N5608"/>
    <mergeCell ref="D5609:N5609"/>
    <mergeCell ref="D5610:N5610"/>
    <mergeCell ref="D5611:N5611"/>
    <mergeCell ref="D5612:N5612"/>
    <mergeCell ref="F5613:N5613"/>
    <mergeCell ref="D5615:N5615"/>
    <mergeCell ref="D5616:N5616"/>
    <mergeCell ref="D5617:N5617"/>
    <mergeCell ref="D5618:N5618"/>
    <mergeCell ref="D5619:N5619"/>
    <mergeCell ref="D5620:N5620"/>
    <mergeCell ref="D5623:H5623"/>
    <mergeCell ref="I5623:K5623"/>
    <mergeCell ref="L5623:N5623"/>
    <mergeCell ref="D5624:H5624"/>
    <mergeCell ref="I5624:K5624"/>
    <mergeCell ref="L5624:N5624"/>
    <mergeCell ref="D5625:H5625"/>
    <mergeCell ref="I5625:K5625"/>
    <mergeCell ref="L5625:N5625"/>
    <mergeCell ref="D5626:H5626"/>
    <mergeCell ref="I5626:K5626"/>
    <mergeCell ref="L5626:N5626"/>
    <mergeCell ref="D5629:J5629"/>
    <mergeCell ref="K5629:N5629"/>
    <mergeCell ref="D5630:J5630"/>
    <mergeCell ref="K5630:N5630"/>
    <mergeCell ref="D5631:J5631"/>
    <mergeCell ref="K5631:N5631"/>
    <mergeCell ref="D5632:J5632"/>
    <mergeCell ref="K5632:N5632"/>
    <mergeCell ref="D5633:J5633"/>
    <mergeCell ref="K5633:N5633"/>
    <mergeCell ref="D5634:J5634"/>
    <mergeCell ref="K5634:N5634"/>
    <mergeCell ref="D5635:J5635"/>
    <mergeCell ref="K5635:N5635"/>
    <mergeCell ref="D5636:J5636"/>
    <mergeCell ref="K5636:N5636"/>
    <mergeCell ref="D5637:J5637"/>
    <mergeCell ref="K5637:N5637"/>
    <mergeCell ref="D5638:J5638"/>
    <mergeCell ref="K5638:N5638"/>
    <mergeCell ref="C5640:D5640"/>
    <mergeCell ref="D5641:J5641"/>
    <mergeCell ref="K5641:N5641"/>
    <mergeCell ref="D5642:J5642"/>
    <mergeCell ref="K5642:N5642"/>
    <mergeCell ref="D5643:J5643"/>
    <mergeCell ref="K5643:N5643"/>
    <mergeCell ref="F5646:N5646"/>
    <mergeCell ref="G5647:N5647"/>
    <mergeCell ref="G5648:N5648"/>
    <mergeCell ref="G5649:N5649"/>
    <mergeCell ref="G5650:N5650"/>
    <mergeCell ref="G5651:N5651"/>
    <mergeCell ref="G5652:N5652"/>
    <mergeCell ref="G5653:N5653"/>
    <mergeCell ref="G5654:N5654"/>
    <mergeCell ref="H5655:N5655"/>
    <mergeCell ref="F5657:N5657"/>
    <mergeCell ref="F5658:N5658"/>
    <mergeCell ref="F5659:N5659"/>
    <mergeCell ref="F5660:N5660"/>
    <mergeCell ref="F5661:N5661"/>
    <mergeCell ref="F5662:N5662"/>
    <mergeCell ref="G5669:N5669"/>
    <mergeCell ref="G5670:N5670"/>
    <mergeCell ref="G5671:N5671"/>
    <mergeCell ref="G5672:N5672"/>
    <mergeCell ref="C5674:D5674"/>
    <mergeCell ref="B5772:N5772"/>
    <mergeCell ref="F5774:N5774"/>
    <mergeCell ref="F5776:N5776"/>
    <mergeCell ref="F5778:N5778"/>
    <mergeCell ref="F5779:N5779"/>
    <mergeCell ref="F5780:N5780"/>
    <mergeCell ref="F5781:N5781"/>
    <mergeCell ref="F5782:N5782"/>
    <mergeCell ref="F5783:N5783"/>
    <mergeCell ref="F5784:N5784"/>
    <mergeCell ref="F5785:N5785"/>
    <mergeCell ref="F5787:N5787"/>
    <mergeCell ref="F5789:N5789"/>
    <mergeCell ref="F5790:N5790"/>
    <mergeCell ref="F5794:N5794"/>
    <mergeCell ref="D5797:I5797"/>
    <mergeCell ref="D5798:I5798"/>
    <mergeCell ref="D5799:I5799"/>
    <mergeCell ref="D5800:I5800"/>
    <mergeCell ref="D5801:I5801"/>
    <mergeCell ref="D5802:I5802"/>
    <mergeCell ref="D5803:I5803"/>
    <mergeCell ref="D5804:I5804"/>
    <mergeCell ref="C5805:L5805"/>
    <mergeCell ref="C5806:M5806"/>
    <mergeCell ref="F5808:N5808"/>
    <mergeCell ref="D5809:N5809"/>
    <mergeCell ref="D5810:N5810"/>
    <mergeCell ref="D5811:N5811"/>
    <mergeCell ref="D5812:N5812"/>
    <mergeCell ref="D5813:N5813"/>
    <mergeCell ref="D5814:N5814"/>
    <mergeCell ref="D5815:N5815"/>
    <mergeCell ref="D5818:I5818"/>
    <mergeCell ref="J5818:N5818"/>
    <mergeCell ref="D5819:I5819"/>
    <mergeCell ref="J5819:N5819"/>
    <mergeCell ref="D5820:I5820"/>
    <mergeCell ref="J5820:N5820"/>
    <mergeCell ref="D5821:I5821"/>
    <mergeCell ref="J5821:N5821"/>
    <mergeCell ref="D5822:I5822"/>
    <mergeCell ref="J5822:N5822"/>
    <mergeCell ref="D5823:I5823"/>
    <mergeCell ref="J5823:N5823"/>
    <mergeCell ref="D5826:I5826"/>
    <mergeCell ref="J5826:N5826"/>
    <mergeCell ref="D5827:I5827"/>
    <mergeCell ref="J5827:N5827"/>
    <mergeCell ref="D5828:I5828"/>
    <mergeCell ref="J5828:N5828"/>
    <mergeCell ref="D5829:I5829"/>
    <mergeCell ref="J5829:N5829"/>
    <mergeCell ref="D5830:I5830"/>
    <mergeCell ref="J5830:N5830"/>
    <mergeCell ref="D5831:I5831"/>
    <mergeCell ref="J5831:N5831"/>
    <mergeCell ref="D5834:N5834"/>
    <mergeCell ref="D5835:N5835"/>
    <mergeCell ref="D5836:N5836"/>
    <mergeCell ref="D5837:N5837"/>
    <mergeCell ref="D5838:N5838"/>
    <mergeCell ref="D5839:N5839"/>
    <mergeCell ref="F5840:N5840"/>
    <mergeCell ref="D5842:N5842"/>
    <mergeCell ref="D5843:N5843"/>
    <mergeCell ref="D5844:N5844"/>
    <mergeCell ref="D5845:N5845"/>
    <mergeCell ref="D5846:N5846"/>
    <mergeCell ref="D5847:N5847"/>
    <mergeCell ref="D5850:H5850"/>
    <mergeCell ref="I5850:K5850"/>
    <mergeCell ref="L5850:N5850"/>
    <mergeCell ref="D5851:H5851"/>
    <mergeCell ref="I5851:K5851"/>
    <mergeCell ref="L5851:N5851"/>
    <mergeCell ref="D5852:H5852"/>
    <mergeCell ref="I5852:K5852"/>
    <mergeCell ref="L5852:N5852"/>
    <mergeCell ref="D5855:J5855"/>
    <mergeCell ref="K5855:N5855"/>
    <mergeCell ref="D5856:J5856"/>
    <mergeCell ref="K5856:N5856"/>
    <mergeCell ref="D5857:J5857"/>
    <mergeCell ref="K5857:N5857"/>
    <mergeCell ref="D5858:J5858"/>
    <mergeCell ref="K5858:N5858"/>
    <mergeCell ref="D5859:J5859"/>
    <mergeCell ref="K5859:N5859"/>
    <mergeCell ref="D5860:J5860"/>
    <mergeCell ref="K5860:N5860"/>
    <mergeCell ref="D5861:J5861"/>
    <mergeCell ref="K5861:N5861"/>
    <mergeCell ref="D5862:J5862"/>
    <mergeCell ref="K5862:N5862"/>
    <mergeCell ref="D5863:J5863"/>
    <mergeCell ref="K5863:N5863"/>
    <mergeCell ref="D5864:J5864"/>
    <mergeCell ref="K5864:N5864"/>
    <mergeCell ref="C5866:D5866"/>
    <mergeCell ref="D5867:J5867"/>
    <mergeCell ref="K5867:N5867"/>
    <mergeCell ref="D5868:J5868"/>
    <mergeCell ref="K5868:N5868"/>
    <mergeCell ref="D5869:J5869"/>
    <mergeCell ref="K5869:N5869"/>
    <mergeCell ref="F5872:N5872"/>
    <mergeCell ref="G5873:N5873"/>
    <mergeCell ref="G5874:N5874"/>
    <mergeCell ref="G5875:N5875"/>
    <mergeCell ref="G5876:N5876"/>
    <mergeCell ref="G5877:N5877"/>
    <mergeCell ref="G5878:N5878"/>
    <mergeCell ref="G5879:N5879"/>
    <mergeCell ref="G5880:N5880"/>
    <mergeCell ref="H5881:N5881"/>
    <mergeCell ref="F5883:N5883"/>
    <mergeCell ref="F5884:N5884"/>
    <mergeCell ref="F5885:N5885"/>
    <mergeCell ref="F5886:N5886"/>
    <mergeCell ref="F5887:N5887"/>
    <mergeCell ref="F5888:N5888"/>
    <mergeCell ref="G5895:N5895"/>
    <mergeCell ref="G5896:N5896"/>
    <mergeCell ref="G5897:N5897"/>
    <mergeCell ref="G5898:N5898"/>
    <mergeCell ref="C5900:D5900"/>
    <mergeCell ref="B5999:N5999"/>
    <mergeCell ref="F6001:N6001"/>
    <mergeCell ref="F6003:N6003"/>
    <mergeCell ref="F6005:N6005"/>
    <mergeCell ref="F6006:N6006"/>
    <mergeCell ref="F6007:N6007"/>
    <mergeCell ref="F6008:N6008"/>
    <mergeCell ref="F6009:N6009"/>
    <mergeCell ref="F6010:N6010"/>
    <mergeCell ref="F6011:N6011"/>
    <mergeCell ref="F6012:N6012"/>
    <mergeCell ref="F6014:N6014"/>
    <mergeCell ref="F6016:N6016"/>
    <mergeCell ref="F6017:N6017"/>
    <mergeCell ref="F6021:N6021"/>
    <mergeCell ref="D6024:I6024"/>
    <mergeCell ref="D6025:I6025"/>
    <mergeCell ref="D6026:I6026"/>
    <mergeCell ref="D6027:I6027"/>
    <mergeCell ref="D6028:I6028"/>
    <mergeCell ref="D6029:I6029"/>
    <mergeCell ref="D6030:I6030"/>
    <mergeCell ref="D6031:I6031"/>
    <mergeCell ref="D6032:I6032"/>
    <mergeCell ref="D6033:I6033"/>
    <mergeCell ref="D6034:I6034"/>
    <mergeCell ref="C6035:L6035"/>
    <mergeCell ref="C6036:M6036"/>
    <mergeCell ref="F6038:N6038"/>
    <mergeCell ref="D6039:N6039"/>
    <mergeCell ref="D6040:N6040"/>
    <mergeCell ref="D6041:N6041"/>
    <mergeCell ref="D6042:N6042"/>
    <mergeCell ref="D6043:N6043"/>
    <mergeCell ref="D6044:N6044"/>
    <mergeCell ref="D6047:I6047"/>
    <mergeCell ref="J6047:N6047"/>
    <mergeCell ref="D6048:I6048"/>
    <mergeCell ref="J6048:N6048"/>
    <mergeCell ref="D6049:I6049"/>
    <mergeCell ref="J6049:N6049"/>
    <mergeCell ref="D6050:I6050"/>
    <mergeCell ref="J6050:N6050"/>
    <mergeCell ref="D6051:I6051"/>
    <mergeCell ref="J6051:N6051"/>
    <mergeCell ref="D6052:I6052"/>
    <mergeCell ref="J6052:N6052"/>
    <mergeCell ref="D6055:I6055"/>
    <mergeCell ref="J6055:N6055"/>
    <mergeCell ref="D6056:I6056"/>
    <mergeCell ref="J6056:N6056"/>
    <mergeCell ref="D6057:I6057"/>
    <mergeCell ref="J6057:N6057"/>
    <mergeCell ref="D6058:I6058"/>
    <mergeCell ref="J6058:N6058"/>
    <mergeCell ref="D6059:I6059"/>
    <mergeCell ref="J6059:N6059"/>
    <mergeCell ref="D6060:I6060"/>
    <mergeCell ref="J6060:N6060"/>
    <mergeCell ref="D6063:N6063"/>
    <mergeCell ref="D6064:N6064"/>
    <mergeCell ref="D6065:N6065"/>
    <mergeCell ref="D6066:N6066"/>
    <mergeCell ref="D6067:N6067"/>
    <mergeCell ref="D6068:N6068"/>
    <mergeCell ref="F6069:N6069"/>
    <mergeCell ref="D6071:N6071"/>
    <mergeCell ref="D6072:N6072"/>
    <mergeCell ref="D6073:N6073"/>
    <mergeCell ref="D6074:N6074"/>
    <mergeCell ref="D6075:N6075"/>
    <mergeCell ref="D6076:N6076"/>
    <mergeCell ref="D6079:H6079"/>
    <mergeCell ref="I6079:K6079"/>
    <mergeCell ref="L6079:N6079"/>
    <mergeCell ref="D6080:H6080"/>
    <mergeCell ref="I6080:K6080"/>
    <mergeCell ref="L6080:N6080"/>
    <mergeCell ref="D6081:H6081"/>
    <mergeCell ref="I6081:K6081"/>
    <mergeCell ref="L6081:N6081"/>
    <mergeCell ref="D6084:J6084"/>
    <mergeCell ref="K6084:N6084"/>
    <mergeCell ref="D6085:J6085"/>
    <mergeCell ref="K6085:N6085"/>
    <mergeCell ref="D6086:J6086"/>
    <mergeCell ref="K6086:N6086"/>
    <mergeCell ref="D6087:J6087"/>
    <mergeCell ref="K6087:N6087"/>
    <mergeCell ref="D6088:J6088"/>
    <mergeCell ref="K6088:N6088"/>
    <mergeCell ref="D6089:J6089"/>
    <mergeCell ref="K6089:N6089"/>
    <mergeCell ref="D6090:J6090"/>
    <mergeCell ref="K6090:N6090"/>
    <mergeCell ref="D6091:J6091"/>
    <mergeCell ref="K6091:N6091"/>
    <mergeCell ref="D6092:J6092"/>
    <mergeCell ref="K6092:N6092"/>
    <mergeCell ref="D6093:J6093"/>
    <mergeCell ref="K6093:N6093"/>
    <mergeCell ref="C6095:D6095"/>
    <mergeCell ref="D6096:J6096"/>
    <mergeCell ref="K6096:N6096"/>
    <mergeCell ref="D6097:J6097"/>
    <mergeCell ref="K6097:N6097"/>
    <mergeCell ref="D6098:J6098"/>
    <mergeCell ref="K6098:N6098"/>
    <mergeCell ref="F6101:N6101"/>
    <mergeCell ref="G6102:N6102"/>
    <mergeCell ref="G6103:N6103"/>
    <mergeCell ref="G6104:N6104"/>
    <mergeCell ref="G6105:N6105"/>
    <mergeCell ref="G6106:N6106"/>
    <mergeCell ref="G6107:N6107"/>
    <mergeCell ref="G6108:N6108"/>
    <mergeCell ref="G6109:N6109"/>
    <mergeCell ref="H6110:N6110"/>
    <mergeCell ref="F6112:N6112"/>
    <mergeCell ref="F6113:N6113"/>
    <mergeCell ref="F6114:N6114"/>
    <mergeCell ref="F6115:N6115"/>
    <mergeCell ref="F6116:N6116"/>
    <mergeCell ref="F6117:N6117"/>
    <mergeCell ref="G6124:N6124"/>
    <mergeCell ref="G6125:N6125"/>
    <mergeCell ref="G6126:N6126"/>
    <mergeCell ref="G6127:N6127"/>
    <mergeCell ref="C6129:D6129"/>
    <mergeCell ref="B6228:N6228"/>
    <mergeCell ref="F6230:N6230"/>
    <mergeCell ref="F6232:N6232"/>
    <mergeCell ref="F6234:N6234"/>
    <mergeCell ref="F6235:N6235"/>
    <mergeCell ref="F6236:N6236"/>
    <mergeCell ref="F6237:N6237"/>
    <mergeCell ref="F6238:N6238"/>
    <mergeCell ref="F6239:N6239"/>
    <mergeCell ref="F6240:N6240"/>
    <mergeCell ref="F6241:N6241"/>
    <mergeCell ref="F6243:N6243"/>
    <mergeCell ref="F6245:N6245"/>
    <mergeCell ref="F6246:N6246"/>
    <mergeCell ref="F6250:N6250"/>
    <mergeCell ref="D6253:I6253"/>
    <mergeCell ref="D6254:I6254"/>
    <mergeCell ref="D6255:I6255"/>
    <mergeCell ref="D6256:I6256"/>
    <mergeCell ref="D6257:I6257"/>
    <mergeCell ref="D6258:I6258"/>
    <mergeCell ref="D6259:I6259"/>
    <mergeCell ref="D6260:I6260"/>
    <mergeCell ref="D6261:I6261"/>
    <mergeCell ref="D6262:I6262"/>
    <mergeCell ref="D6263:I6263"/>
    <mergeCell ref="C6264:L6264"/>
    <mergeCell ref="C6265:M6265"/>
    <mergeCell ref="F6267:N6267"/>
    <mergeCell ref="D6268:N6268"/>
    <mergeCell ref="D6269:N6269"/>
    <mergeCell ref="D6270:N6270"/>
    <mergeCell ref="D6271:N6271"/>
    <mergeCell ref="D6272:N6272"/>
    <mergeCell ref="D6273:N6273"/>
    <mergeCell ref="D6276:I6276"/>
    <mergeCell ref="J6276:N6276"/>
    <mergeCell ref="D6277:I6277"/>
    <mergeCell ref="J6277:N6277"/>
    <mergeCell ref="D6278:I6278"/>
    <mergeCell ref="J6278:N6278"/>
    <mergeCell ref="D6279:I6279"/>
    <mergeCell ref="J6279:N6279"/>
    <mergeCell ref="D6280:I6280"/>
    <mergeCell ref="J6280:N6280"/>
    <mergeCell ref="D6281:I6281"/>
    <mergeCell ref="J6281:N6281"/>
    <mergeCell ref="D6284:I6284"/>
    <mergeCell ref="J6284:N6284"/>
    <mergeCell ref="D6285:I6285"/>
    <mergeCell ref="J6285:N6285"/>
    <mergeCell ref="D6286:I6286"/>
    <mergeCell ref="J6286:N6286"/>
    <mergeCell ref="D6287:I6287"/>
    <mergeCell ref="J6287:N6287"/>
    <mergeCell ref="D6288:I6288"/>
    <mergeCell ref="J6288:N6288"/>
    <mergeCell ref="D6289:I6289"/>
    <mergeCell ref="J6289:N6289"/>
    <mergeCell ref="D6292:N6292"/>
    <mergeCell ref="D6293:N6293"/>
    <mergeCell ref="D6294:N6294"/>
    <mergeCell ref="D6295:N6295"/>
    <mergeCell ref="D6296:N6296"/>
    <mergeCell ref="D6297:N6297"/>
    <mergeCell ref="F6298:N6298"/>
    <mergeCell ref="D6300:N6300"/>
    <mergeCell ref="D6301:N6301"/>
    <mergeCell ref="D6302:N6302"/>
    <mergeCell ref="D6303:N6303"/>
    <mergeCell ref="D6304:N6304"/>
    <mergeCell ref="D6305:N6305"/>
    <mergeCell ref="D6308:H6308"/>
    <mergeCell ref="I6308:K6308"/>
    <mergeCell ref="L6308:N6308"/>
    <mergeCell ref="D6309:H6309"/>
    <mergeCell ref="I6309:K6309"/>
    <mergeCell ref="L6309:N6309"/>
    <mergeCell ref="D6310:H6310"/>
    <mergeCell ref="I6310:K6310"/>
    <mergeCell ref="L6310:N6310"/>
    <mergeCell ref="D6313:J6313"/>
    <mergeCell ref="K6313:N6313"/>
    <mergeCell ref="D6314:J6314"/>
    <mergeCell ref="K6314:N6314"/>
    <mergeCell ref="D6315:J6315"/>
    <mergeCell ref="K6315:N6315"/>
    <mergeCell ref="D6316:J6316"/>
    <mergeCell ref="K6316:N6316"/>
    <mergeCell ref="D6317:J6317"/>
    <mergeCell ref="K6317:N6317"/>
    <mergeCell ref="D6318:J6318"/>
    <mergeCell ref="K6318:N6318"/>
    <mergeCell ref="D6319:J6319"/>
    <mergeCell ref="K6319:N6319"/>
    <mergeCell ref="D6320:J6320"/>
    <mergeCell ref="K6320:N6320"/>
    <mergeCell ref="D6321:J6321"/>
    <mergeCell ref="K6321:N6321"/>
    <mergeCell ref="D6322:J6322"/>
    <mergeCell ref="K6322:N6322"/>
    <mergeCell ref="C6324:D6324"/>
    <mergeCell ref="D6325:J6325"/>
    <mergeCell ref="K6325:N6325"/>
    <mergeCell ref="D6326:J6326"/>
    <mergeCell ref="K6326:N6326"/>
    <mergeCell ref="D6327:J6327"/>
    <mergeCell ref="K6327:N6327"/>
    <mergeCell ref="F6330:N6330"/>
    <mergeCell ref="G6331:N6331"/>
    <mergeCell ref="G6332:N6332"/>
    <mergeCell ref="G6333:N6333"/>
    <mergeCell ref="G6334:N6334"/>
    <mergeCell ref="G6335:N6335"/>
    <mergeCell ref="G6336:N6336"/>
    <mergeCell ref="G6337:N6337"/>
    <mergeCell ref="G6338:N6338"/>
    <mergeCell ref="H6339:N6339"/>
    <mergeCell ref="F6341:N6341"/>
    <mergeCell ref="F6342:N6342"/>
    <mergeCell ref="F6343:N6343"/>
    <mergeCell ref="F6344:N6344"/>
    <mergeCell ref="F6345:N6345"/>
    <mergeCell ref="F6346:N6346"/>
    <mergeCell ref="G6353:N6353"/>
    <mergeCell ref="G6354:N6354"/>
    <mergeCell ref="G6355:N6355"/>
    <mergeCell ref="G6356:N6356"/>
    <mergeCell ref="C6358:D6358"/>
    <mergeCell ref="B6457:N6457"/>
    <mergeCell ref="F6459:N6459"/>
    <mergeCell ref="F6461:N6461"/>
    <mergeCell ref="F6463:N6463"/>
    <mergeCell ref="F6464:N6464"/>
    <mergeCell ref="F6465:N6465"/>
    <mergeCell ref="F6466:N6466"/>
    <mergeCell ref="F6467:N6467"/>
    <mergeCell ref="F6468:N6468"/>
    <mergeCell ref="F6469:N6469"/>
    <mergeCell ref="F6470:N6470"/>
    <mergeCell ref="F6472:N6472"/>
    <mergeCell ref="F6474:N6474"/>
    <mergeCell ref="F6475:N6475"/>
    <mergeCell ref="F6479:N6479"/>
    <mergeCell ref="D6482:I6482"/>
    <mergeCell ref="D6483:I6483"/>
    <mergeCell ref="D6484:I6484"/>
    <mergeCell ref="D6485:I6485"/>
    <mergeCell ref="D6486:I6486"/>
    <mergeCell ref="D6487:I6487"/>
    <mergeCell ref="D6488:I6488"/>
    <mergeCell ref="D6489:I6489"/>
    <mergeCell ref="D6490:I6490"/>
    <mergeCell ref="D6491:I6491"/>
    <mergeCell ref="D6492:I6492"/>
    <mergeCell ref="C6493:L6493"/>
    <mergeCell ref="C6494:M6494"/>
    <mergeCell ref="F6496:N6496"/>
    <mergeCell ref="D6497:N6497"/>
    <mergeCell ref="D6498:N6498"/>
    <mergeCell ref="D6499:N6499"/>
    <mergeCell ref="D6500:N6500"/>
    <mergeCell ref="D6501:N6501"/>
    <mergeCell ref="D6502:N6502"/>
    <mergeCell ref="D6503:N6503"/>
    <mergeCell ref="D6504:O6504"/>
    <mergeCell ref="D6505:J6505"/>
    <mergeCell ref="D6506:J6506"/>
    <mergeCell ref="D6509:I6509"/>
    <mergeCell ref="J6509:N6509"/>
    <mergeCell ref="D6510:I6510"/>
    <mergeCell ref="J6510:N6510"/>
    <mergeCell ref="D6511:I6511"/>
    <mergeCell ref="J6511:N6511"/>
    <mergeCell ref="D6512:I6512"/>
    <mergeCell ref="J6512:N6512"/>
    <mergeCell ref="D6513:I6513"/>
    <mergeCell ref="J6513:N6513"/>
    <mergeCell ref="D6514:I6514"/>
    <mergeCell ref="J6514:N6514"/>
    <mergeCell ref="D6517:I6517"/>
    <mergeCell ref="J6517:N6517"/>
    <mergeCell ref="D6518:I6518"/>
    <mergeCell ref="J6518:N6518"/>
    <mergeCell ref="D6519:I6519"/>
    <mergeCell ref="J6519:N6519"/>
    <mergeCell ref="D6520:I6520"/>
    <mergeCell ref="J6520:N6520"/>
    <mergeCell ref="D6521:I6521"/>
    <mergeCell ref="J6521:N6521"/>
    <mergeCell ref="D6522:I6522"/>
    <mergeCell ref="J6522:N6522"/>
    <mergeCell ref="D6525:N6525"/>
    <mergeCell ref="D6526:N6526"/>
    <mergeCell ref="D6527:N6527"/>
    <mergeCell ref="D6528:N6528"/>
    <mergeCell ref="D6529:N6529"/>
    <mergeCell ref="D6530:N6530"/>
    <mergeCell ref="F6531:N6531"/>
    <mergeCell ref="D6533:N6533"/>
    <mergeCell ref="D6534:N6534"/>
    <mergeCell ref="D6535:N6535"/>
    <mergeCell ref="D6536:N6536"/>
    <mergeCell ref="D6537:N6537"/>
    <mergeCell ref="D6538:N6538"/>
    <mergeCell ref="D6541:H6541"/>
    <mergeCell ref="I6541:K6541"/>
    <mergeCell ref="L6541:N6541"/>
    <mergeCell ref="D6542:H6542"/>
    <mergeCell ref="I6542:K6542"/>
    <mergeCell ref="L6542:N6542"/>
    <mergeCell ref="D6543:H6543"/>
    <mergeCell ref="I6543:K6543"/>
    <mergeCell ref="L6543:N6543"/>
    <mergeCell ref="D6546:J6546"/>
    <mergeCell ref="K6546:N6546"/>
    <mergeCell ref="D6547:J6547"/>
    <mergeCell ref="K6547:N6547"/>
    <mergeCell ref="D6548:J6548"/>
    <mergeCell ref="K6548:N6548"/>
    <mergeCell ref="D6549:J6549"/>
    <mergeCell ref="K6549:N6549"/>
    <mergeCell ref="D6550:J6550"/>
    <mergeCell ref="K6550:N6550"/>
    <mergeCell ref="D6551:J6551"/>
    <mergeCell ref="K6551:N6551"/>
    <mergeCell ref="D6552:J6552"/>
    <mergeCell ref="K6552:N6552"/>
    <mergeCell ref="D6553:J6553"/>
    <mergeCell ref="K6553:N6553"/>
    <mergeCell ref="D6554:J6554"/>
    <mergeCell ref="K6554:N6554"/>
    <mergeCell ref="D6555:J6555"/>
    <mergeCell ref="K6555:N6555"/>
    <mergeCell ref="C6557:D6557"/>
    <mergeCell ref="D6558:J6558"/>
    <mergeCell ref="K6558:N6558"/>
    <mergeCell ref="D6559:J6559"/>
    <mergeCell ref="K6559:N6559"/>
    <mergeCell ref="D6560:J6560"/>
    <mergeCell ref="K6560:N6560"/>
    <mergeCell ref="F6563:N6563"/>
    <mergeCell ref="G6564:N6564"/>
    <mergeCell ref="G6565:N6565"/>
    <mergeCell ref="G6566:N6566"/>
    <mergeCell ref="G6567:N6567"/>
    <mergeCell ref="G6568:N6568"/>
    <mergeCell ref="G6569:N6569"/>
    <mergeCell ref="G6570:N6570"/>
    <mergeCell ref="G6571:N6571"/>
    <mergeCell ref="H6572:N6572"/>
    <mergeCell ref="F6574:N6574"/>
    <mergeCell ref="F6575:N6575"/>
    <mergeCell ref="F6576:N6576"/>
    <mergeCell ref="F6577:N6577"/>
    <mergeCell ref="F6578:N6578"/>
    <mergeCell ref="F6579:N6579"/>
    <mergeCell ref="G6586:N6586"/>
    <mergeCell ref="G6587:N6587"/>
    <mergeCell ref="G6588:N6588"/>
    <mergeCell ref="G6589:N6589"/>
    <mergeCell ref="C6591:D6591"/>
    <mergeCell ref="B6690:N6690"/>
    <mergeCell ref="F6692:N6692"/>
    <mergeCell ref="F6694:N6694"/>
    <mergeCell ref="F6696:N6696"/>
    <mergeCell ref="F6697:N6697"/>
    <mergeCell ref="F6698:N6698"/>
    <mergeCell ref="F6699:N6699"/>
    <mergeCell ref="F6700:N6700"/>
    <mergeCell ref="F6701:N6701"/>
    <mergeCell ref="F6702:N6702"/>
    <mergeCell ref="F6703:N6703"/>
    <mergeCell ref="F6705:N6705"/>
    <mergeCell ref="F6707:N6707"/>
    <mergeCell ref="F6708:N6708"/>
    <mergeCell ref="F6712:N6712"/>
    <mergeCell ref="D6715:I6715"/>
    <mergeCell ref="D6716:I6716"/>
    <mergeCell ref="D6717:I6717"/>
    <mergeCell ref="D6718:I6718"/>
    <mergeCell ref="D6719:I6719"/>
    <mergeCell ref="D6720:I6720"/>
    <mergeCell ref="D6721:I6721"/>
    <mergeCell ref="D6722:I6722"/>
    <mergeCell ref="D6723:I6723"/>
    <mergeCell ref="D6724:I6724"/>
    <mergeCell ref="D6725:I6725"/>
    <mergeCell ref="D6726:I6726"/>
    <mergeCell ref="C6727:L6727"/>
    <mergeCell ref="C6728:M6728"/>
    <mergeCell ref="F6730:N6730"/>
    <mergeCell ref="D6731:N6731"/>
    <mergeCell ref="D6732:N6732"/>
    <mergeCell ref="D6733:N6733"/>
    <mergeCell ref="D6734:N6734"/>
    <mergeCell ref="D6735:N6735"/>
    <mergeCell ref="D6736:N6736"/>
    <mergeCell ref="D6737:N6737"/>
    <mergeCell ref="D6738:O6738"/>
    <mergeCell ref="D6739:J6739"/>
    <mergeCell ref="D6742:I6742"/>
    <mergeCell ref="J6742:N6742"/>
    <mergeCell ref="D6743:I6743"/>
    <mergeCell ref="J6743:N6743"/>
    <mergeCell ref="D6744:I6744"/>
    <mergeCell ref="J6744:N6744"/>
    <mergeCell ref="D6745:I6745"/>
    <mergeCell ref="J6745:N6745"/>
    <mergeCell ref="D6746:I6746"/>
    <mergeCell ref="J6746:N6746"/>
    <mergeCell ref="D6747:I6747"/>
    <mergeCell ref="J6747:N6747"/>
    <mergeCell ref="D6750:I6750"/>
    <mergeCell ref="J6750:N6750"/>
    <mergeCell ref="D6751:I6751"/>
    <mergeCell ref="J6751:N6751"/>
    <mergeCell ref="D6752:I6752"/>
    <mergeCell ref="J6752:N6752"/>
    <mergeCell ref="D6753:I6753"/>
    <mergeCell ref="J6753:N6753"/>
    <mergeCell ref="D6754:I6754"/>
    <mergeCell ref="J6754:N6754"/>
    <mergeCell ref="D6755:I6755"/>
    <mergeCell ref="J6755:N6755"/>
    <mergeCell ref="D6758:N6758"/>
    <mergeCell ref="D6759:N6759"/>
    <mergeCell ref="D6760:N6760"/>
    <mergeCell ref="D6761:N6761"/>
    <mergeCell ref="D6762:N6762"/>
    <mergeCell ref="D6763:N6763"/>
    <mergeCell ref="F6764:N6764"/>
    <mergeCell ref="D6766:N6766"/>
    <mergeCell ref="D6767:N6767"/>
    <mergeCell ref="D6768:N6768"/>
    <mergeCell ref="D6769:N6769"/>
    <mergeCell ref="D6770:N6770"/>
    <mergeCell ref="D6771:N6771"/>
    <mergeCell ref="D6774:H6774"/>
    <mergeCell ref="I6774:K6774"/>
    <mergeCell ref="L6774:N6774"/>
    <mergeCell ref="D6775:H6775"/>
    <mergeCell ref="I6775:K6775"/>
    <mergeCell ref="L6775:N6775"/>
    <mergeCell ref="D6776:H6776"/>
    <mergeCell ref="I6776:K6776"/>
    <mergeCell ref="L6776:N6776"/>
    <mergeCell ref="D6779:J6779"/>
    <mergeCell ref="K6779:N6779"/>
    <mergeCell ref="D6780:J6780"/>
    <mergeCell ref="K6780:N6780"/>
    <mergeCell ref="D6781:J6781"/>
    <mergeCell ref="K6781:N6781"/>
    <mergeCell ref="D6782:J6782"/>
    <mergeCell ref="K6782:N6782"/>
    <mergeCell ref="D6783:J6783"/>
    <mergeCell ref="K6783:N6783"/>
    <mergeCell ref="D6784:J6784"/>
    <mergeCell ref="K6784:N6784"/>
    <mergeCell ref="D6785:J6785"/>
    <mergeCell ref="K6785:N6785"/>
    <mergeCell ref="D6786:J6786"/>
    <mergeCell ref="K6786:N6786"/>
    <mergeCell ref="D6787:J6787"/>
    <mergeCell ref="K6787:N6787"/>
    <mergeCell ref="D6788:J6788"/>
    <mergeCell ref="K6788:N6788"/>
    <mergeCell ref="C6790:D6790"/>
    <mergeCell ref="D6791:J6791"/>
    <mergeCell ref="K6791:N6791"/>
    <mergeCell ref="D6792:J6792"/>
    <mergeCell ref="K6792:N6792"/>
    <mergeCell ref="D6793:J6793"/>
    <mergeCell ref="K6793:N6793"/>
    <mergeCell ref="F6796:N6796"/>
    <mergeCell ref="G6797:N6797"/>
    <mergeCell ref="G6798:N6798"/>
    <mergeCell ref="G6799:N6799"/>
    <mergeCell ref="G6800:N6800"/>
    <mergeCell ref="G6801:N6801"/>
    <mergeCell ref="G6802:N6802"/>
    <mergeCell ref="G6803:N6803"/>
    <mergeCell ref="G6804:N6804"/>
    <mergeCell ref="H6805:N6805"/>
    <mergeCell ref="F6807:N6807"/>
    <mergeCell ref="F6808:N6808"/>
    <mergeCell ref="F6809:N6809"/>
    <mergeCell ref="F6810:N6810"/>
    <mergeCell ref="F6811:N6811"/>
    <mergeCell ref="F6812:N6812"/>
    <mergeCell ref="G6819:N6819"/>
    <mergeCell ref="G6820:N6820"/>
    <mergeCell ref="G6821:N6821"/>
    <mergeCell ref="G6822:N6822"/>
    <mergeCell ref="C6824:D6824"/>
    <mergeCell ref="B6923:N6923"/>
    <mergeCell ref="F6925:N6925"/>
    <mergeCell ref="F6927:N6927"/>
    <mergeCell ref="F6929:N6929"/>
    <mergeCell ref="F6930:N6930"/>
    <mergeCell ref="F6931:N6931"/>
    <mergeCell ref="F6932:N6932"/>
    <mergeCell ref="F6933:N6933"/>
    <mergeCell ref="F6934:N6934"/>
    <mergeCell ref="F6935:N6935"/>
    <mergeCell ref="F6936:N6936"/>
    <mergeCell ref="F6938:N6938"/>
    <mergeCell ref="F6940:N6940"/>
    <mergeCell ref="F6941:N6941"/>
    <mergeCell ref="F6945:N6945"/>
    <mergeCell ref="D6948:I6948"/>
    <mergeCell ref="D6949:I6949"/>
    <mergeCell ref="D6950:I6950"/>
    <mergeCell ref="D6951:I6951"/>
    <mergeCell ref="D6952:I6952"/>
    <mergeCell ref="D6953:I6953"/>
    <mergeCell ref="D6954:I6954"/>
    <mergeCell ref="D6955:I6955"/>
    <mergeCell ref="D6956:I6956"/>
    <mergeCell ref="D6957:I6957"/>
    <mergeCell ref="C6958:L6958"/>
    <mergeCell ref="C6959:M6959"/>
    <mergeCell ref="F6961:N6961"/>
    <mergeCell ref="D6962:N6962"/>
    <mergeCell ref="D6963:N6963"/>
    <mergeCell ref="D6964:N6964"/>
    <mergeCell ref="D6965:N6965"/>
    <mergeCell ref="D6966:N6966"/>
    <mergeCell ref="D6967:N6967"/>
    <mergeCell ref="D6968:N6968"/>
    <mergeCell ref="D6969:O6969"/>
    <mergeCell ref="D6972:I6972"/>
    <mergeCell ref="J6972:N6972"/>
    <mergeCell ref="D6973:I6973"/>
    <mergeCell ref="J6973:N6973"/>
    <mergeCell ref="D6974:I6974"/>
    <mergeCell ref="J6974:N6974"/>
    <mergeCell ref="D6975:I6975"/>
    <mergeCell ref="J6975:N6975"/>
    <mergeCell ref="D6978:I6978"/>
    <mergeCell ref="J6978:N6978"/>
    <mergeCell ref="D6979:I6979"/>
    <mergeCell ref="J6979:N6979"/>
    <mergeCell ref="D6980:I6980"/>
    <mergeCell ref="J6980:N6980"/>
    <mergeCell ref="D6981:I6981"/>
    <mergeCell ref="J6981:N6981"/>
    <mergeCell ref="D6982:I6982"/>
    <mergeCell ref="J6982:N6982"/>
    <mergeCell ref="D6983:I6983"/>
    <mergeCell ref="J6983:N6983"/>
    <mergeCell ref="D6986:N6986"/>
    <mergeCell ref="D6987:N6987"/>
    <mergeCell ref="D6988:N6988"/>
    <mergeCell ref="D6989:N6989"/>
    <mergeCell ref="D6990:N6990"/>
    <mergeCell ref="D6991:N6991"/>
    <mergeCell ref="F6992:N6992"/>
    <mergeCell ref="D6994:N6994"/>
    <mergeCell ref="D6995:N6995"/>
    <mergeCell ref="D6996:N6996"/>
    <mergeCell ref="D6997:N6997"/>
    <mergeCell ref="D6998:N6998"/>
    <mergeCell ref="D6999:N6999"/>
    <mergeCell ref="D7002:H7002"/>
    <mergeCell ref="I7002:K7002"/>
    <mergeCell ref="L7002:N7002"/>
    <mergeCell ref="D7003:H7003"/>
    <mergeCell ref="I7003:K7003"/>
    <mergeCell ref="L7003:N7003"/>
    <mergeCell ref="D7004:H7004"/>
    <mergeCell ref="I7004:K7004"/>
    <mergeCell ref="L7004:N7004"/>
    <mergeCell ref="D7007:J7007"/>
    <mergeCell ref="K7007:N7007"/>
    <mergeCell ref="D7008:J7008"/>
    <mergeCell ref="K7008:N7008"/>
    <mergeCell ref="D7009:J7009"/>
    <mergeCell ref="K7009:N7009"/>
    <mergeCell ref="D7010:J7010"/>
    <mergeCell ref="K7010:N7010"/>
    <mergeCell ref="D7011:J7011"/>
    <mergeCell ref="K7011:N7011"/>
    <mergeCell ref="D7012:J7012"/>
    <mergeCell ref="K7012:N7012"/>
    <mergeCell ref="D7013:J7013"/>
    <mergeCell ref="K7013:N7013"/>
    <mergeCell ref="D7014:J7014"/>
    <mergeCell ref="K7014:N7014"/>
    <mergeCell ref="D7015:J7015"/>
    <mergeCell ref="K7015:N7015"/>
    <mergeCell ref="D7016:J7016"/>
    <mergeCell ref="K7016:N7016"/>
    <mergeCell ref="C7018:D7018"/>
    <mergeCell ref="D7019:J7019"/>
    <mergeCell ref="K7019:N7019"/>
    <mergeCell ref="D7020:J7020"/>
    <mergeCell ref="K7020:N7020"/>
    <mergeCell ref="D7021:J7021"/>
    <mergeCell ref="K7021:N7021"/>
    <mergeCell ref="F7024:N7024"/>
    <mergeCell ref="G7025:N7025"/>
    <mergeCell ref="G7026:N7026"/>
    <mergeCell ref="G7027:N7027"/>
    <mergeCell ref="G7028:N7028"/>
    <mergeCell ref="G7029:N7029"/>
    <mergeCell ref="G7030:N7030"/>
    <mergeCell ref="G7031:N7031"/>
    <mergeCell ref="G7032:N7032"/>
    <mergeCell ref="H7033:N7033"/>
    <mergeCell ref="F7035:N7035"/>
    <mergeCell ref="F7036:N7036"/>
    <mergeCell ref="F7037:N7037"/>
    <mergeCell ref="F7038:N7038"/>
    <mergeCell ref="F7039:N7039"/>
    <mergeCell ref="F7040:N7040"/>
    <mergeCell ref="G7047:N7047"/>
    <mergeCell ref="G7048:N7048"/>
    <mergeCell ref="G7049:N7049"/>
    <mergeCell ref="G7050:N7050"/>
    <mergeCell ref="C7052:D7052"/>
    <mergeCell ref="B7151:N7151"/>
    <mergeCell ref="F7153:N7153"/>
    <mergeCell ref="F7155:N7155"/>
    <mergeCell ref="F7157:N7157"/>
    <mergeCell ref="F7158:N7158"/>
    <mergeCell ref="F7159:N7159"/>
    <mergeCell ref="F7160:N7160"/>
    <mergeCell ref="F7161:N7161"/>
    <mergeCell ref="F7162:N7162"/>
    <mergeCell ref="F7163:N7163"/>
    <mergeCell ref="F7164:N7164"/>
    <mergeCell ref="F7166:N7166"/>
    <mergeCell ref="F7168:N7168"/>
    <mergeCell ref="F7169:N7169"/>
    <mergeCell ref="F7173:N7173"/>
    <mergeCell ref="D7176:I7176"/>
    <mergeCell ref="D7177:I7177"/>
    <mergeCell ref="D7178:I7178"/>
    <mergeCell ref="D7179:I7179"/>
    <mergeCell ref="D7180:I7180"/>
    <mergeCell ref="D7181:I7181"/>
    <mergeCell ref="D7182:I7182"/>
    <mergeCell ref="D7183:I7183"/>
    <mergeCell ref="D7184:I7184"/>
    <mergeCell ref="D7185:I7185"/>
    <mergeCell ref="D7186:I7186"/>
    <mergeCell ref="D7187:I7187"/>
    <mergeCell ref="D7188:I7188"/>
    <mergeCell ref="D7189:I7189"/>
    <mergeCell ref="C7190:L7190"/>
    <mergeCell ref="C7191:M7191"/>
    <mergeCell ref="F7193:N7193"/>
    <mergeCell ref="D7194:N7194"/>
    <mergeCell ref="D7195:N7195"/>
    <mergeCell ref="D7196:N7196"/>
    <mergeCell ref="D7197:N7197"/>
    <mergeCell ref="D7198:N7198"/>
    <mergeCell ref="D7199:N7199"/>
    <mergeCell ref="D7200:N7200"/>
    <mergeCell ref="D7201:O7201"/>
    <mergeCell ref="D7204:I7204"/>
    <mergeCell ref="J7204:N7204"/>
    <mergeCell ref="D7205:I7205"/>
    <mergeCell ref="J7205:N7205"/>
    <mergeCell ref="D7206:I7206"/>
    <mergeCell ref="J7206:N7206"/>
    <mergeCell ref="D7207:I7207"/>
    <mergeCell ref="J7207:N7207"/>
    <mergeCell ref="D7210:I7210"/>
    <mergeCell ref="J7210:N7210"/>
    <mergeCell ref="D7211:I7211"/>
    <mergeCell ref="J7211:N7211"/>
    <mergeCell ref="D7212:I7212"/>
    <mergeCell ref="J7212:N7212"/>
    <mergeCell ref="D7213:I7213"/>
    <mergeCell ref="J7213:N7213"/>
    <mergeCell ref="D7214:I7214"/>
    <mergeCell ref="J7214:N7214"/>
    <mergeCell ref="D7215:I7215"/>
    <mergeCell ref="J7215:N7215"/>
    <mergeCell ref="D7218:N7218"/>
    <mergeCell ref="D7219:N7219"/>
    <mergeCell ref="D7220:N7220"/>
    <mergeCell ref="D7221:N7221"/>
    <mergeCell ref="D7222:N7222"/>
    <mergeCell ref="D7223:N7223"/>
    <mergeCell ref="F7224:N7224"/>
    <mergeCell ref="D7226:N7226"/>
    <mergeCell ref="D7227:N7227"/>
    <mergeCell ref="D7228:N7228"/>
    <mergeCell ref="D7229:N7229"/>
    <mergeCell ref="D7230:N7230"/>
    <mergeCell ref="D7231:N7231"/>
    <mergeCell ref="D7234:H7234"/>
    <mergeCell ref="I7234:K7234"/>
    <mergeCell ref="L7234:N7234"/>
    <mergeCell ref="D7235:H7235"/>
    <mergeCell ref="I7235:K7235"/>
    <mergeCell ref="L7235:N7235"/>
    <mergeCell ref="D7236:H7236"/>
    <mergeCell ref="I7236:K7236"/>
    <mergeCell ref="L7236:N7236"/>
    <mergeCell ref="D7239:J7239"/>
    <mergeCell ref="K7239:N7239"/>
    <mergeCell ref="D7240:J7240"/>
    <mergeCell ref="K7240:N7240"/>
    <mergeCell ref="D7241:J7241"/>
    <mergeCell ref="K7241:N7241"/>
    <mergeCell ref="D7242:J7242"/>
    <mergeCell ref="K7242:N7242"/>
    <mergeCell ref="D7243:J7243"/>
    <mergeCell ref="K7243:N7243"/>
    <mergeCell ref="D7244:J7244"/>
    <mergeCell ref="K7244:N7244"/>
    <mergeCell ref="D7245:J7245"/>
    <mergeCell ref="K7245:N7245"/>
    <mergeCell ref="D7246:J7246"/>
    <mergeCell ref="K7246:N7246"/>
    <mergeCell ref="D7247:J7247"/>
    <mergeCell ref="K7247:N7247"/>
    <mergeCell ref="D7248:J7248"/>
    <mergeCell ref="K7248:N7248"/>
    <mergeCell ref="C7250:D7250"/>
    <mergeCell ref="D7251:J7251"/>
    <mergeCell ref="K7251:N7251"/>
    <mergeCell ref="D7252:J7252"/>
    <mergeCell ref="K7252:N7252"/>
    <mergeCell ref="D7253:J7253"/>
    <mergeCell ref="K7253:N7253"/>
    <mergeCell ref="F7256:N7256"/>
    <mergeCell ref="G7257:N7257"/>
    <mergeCell ref="G7258:N7258"/>
    <mergeCell ref="G7259:N7259"/>
    <mergeCell ref="G7260:N7260"/>
    <mergeCell ref="G7261:N7261"/>
    <mergeCell ref="G7262:N7262"/>
    <mergeCell ref="G7263:N7263"/>
    <mergeCell ref="G7264:N7264"/>
    <mergeCell ref="H7265:N7265"/>
    <mergeCell ref="F7267:N7267"/>
    <mergeCell ref="F7268:N7268"/>
    <mergeCell ref="F7269:N7269"/>
    <mergeCell ref="F7270:N7270"/>
    <mergeCell ref="F7271:N7271"/>
    <mergeCell ref="F7272:N7272"/>
    <mergeCell ref="G7279:N7279"/>
    <mergeCell ref="G7280:N7280"/>
    <mergeCell ref="G7281:N7281"/>
    <mergeCell ref="G7282:N7282"/>
    <mergeCell ref="C7284:D7284"/>
    <mergeCell ref="B7383:N7383"/>
    <mergeCell ref="F7385:N7385"/>
    <mergeCell ref="F7387:N7387"/>
    <mergeCell ref="F7389:N7389"/>
    <mergeCell ref="F7390:N7390"/>
    <mergeCell ref="F7391:N7391"/>
    <mergeCell ref="F7392:N7392"/>
    <mergeCell ref="F7393:N7393"/>
    <mergeCell ref="F7394:N7394"/>
    <mergeCell ref="F7395:N7395"/>
    <mergeCell ref="F7396:N7396"/>
    <mergeCell ref="F7398:N7398"/>
    <mergeCell ref="F7400:N7400"/>
    <mergeCell ref="F7401:N7401"/>
    <mergeCell ref="F7405:N7405"/>
    <mergeCell ref="D7408:I7408"/>
    <mergeCell ref="D7409:I7409"/>
    <mergeCell ref="D7410:I7410"/>
    <mergeCell ref="D7411:I7411"/>
    <mergeCell ref="D7412:I7412"/>
    <mergeCell ref="D7413:I7413"/>
    <mergeCell ref="D7414:I7414"/>
    <mergeCell ref="D7415:I7415"/>
    <mergeCell ref="C7416:L7416"/>
    <mergeCell ref="C7417:M7417"/>
    <mergeCell ref="F7419:N7419"/>
    <mergeCell ref="D7420:N7420"/>
    <mergeCell ref="D7421:N7421"/>
    <mergeCell ref="D7422:N7422"/>
    <mergeCell ref="D7423:N7423"/>
    <mergeCell ref="D7424:N7424"/>
    <mergeCell ref="D7425:N7425"/>
    <mergeCell ref="D7426:N7426"/>
    <mergeCell ref="D7429:I7429"/>
    <mergeCell ref="J7429:N7429"/>
    <mergeCell ref="D7430:I7430"/>
    <mergeCell ref="J7430:N7430"/>
    <mergeCell ref="D7431:I7431"/>
    <mergeCell ref="J7431:N7431"/>
    <mergeCell ref="D7432:I7432"/>
    <mergeCell ref="J7432:N7432"/>
    <mergeCell ref="D7433:I7433"/>
    <mergeCell ref="J7433:N7433"/>
    <mergeCell ref="D7434:I7434"/>
    <mergeCell ref="J7434:N7434"/>
    <mergeCell ref="D7437:I7437"/>
    <mergeCell ref="J7437:N7437"/>
    <mergeCell ref="D7438:I7438"/>
    <mergeCell ref="J7438:N7438"/>
    <mergeCell ref="D7439:I7439"/>
    <mergeCell ref="J7439:N7439"/>
    <mergeCell ref="D7440:I7440"/>
    <mergeCell ref="J7440:N7440"/>
    <mergeCell ref="D7441:I7441"/>
    <mergeCell ref="J7441:N7441"/>
    <mergeCell ref="D7442:I7442"/>
    <mergeCell ref="J7442:N7442"/>
    <mergeCell ref="D7445:N7445"/>
    <mergeCell ref="D7446:N7446"/>
    <mergeCell ref="D7447:N7447"/>
    <mergeCell ref="D7448:N7448"/>
    <mergeCell ref="D7449:N7449"/>
    <mergeCell ref="D7450:N7450"/>
    <mergeCell ref="F7451:N7451"/>
    <mergeCell ref="D7453:N7453"/>
    <mergeCell ref="D7454:N7454"/>
    <mergeCell ref="D7455:N7455"/>
    <mergeCell ref="D7456:N7456"/>
    <mergeCell ref="D7457:N7457"/>
    <mergeCell ref="D7458:N7458"/>
    <mergeCell ref="D7461:H7461"/>
    <mergeCell ref="I7461:K7461"/>
    <mergeCell ref="L7461:N7461"/>
    <mergeCell ref="D7462:H7462"/>
    <mergeCell ref="I7462:K7462"/>
    <mergeCell ref="L7462:N7462"/>
    <mergeCell ref="D7463:H7463"/>
    <mergeCell ref="I7463:K7463"/>
    <mergeCell ref="L7463:N7463"/>
    <mergeCell ref="D7464:H7464"/>
    <mergeCell ref="I7464:K7464"/>
    <mergeCell ref="L7464:N7464"/>
    <mergeCell ref="D7467:J7467"/>
    <mergeCell ref="K7467:N7467"/>
    <mergeCell ref="D7468:J7468"/>
    <mergeCell ref="K7468:N7468"/>
    <mergeCell ref="D7469:J7469"/>
    <mergeCell ref="K7469:N7469"/>
    <mergeCell ref="D7470:J7470"/>
    <mergeCell ref="K7470:N7470"/>
    <mergeCell ref="D7471:J7471"/>
    <mergeCell ref="K7471:N7471"/>
    <mergeCell ref="D7472:J7472"/>
    <mergeCell ref="K7472:N7472"/>
    <mergeCell ref="D7473:J7473"/>
    <mergeCell ref="K7473:N7473"/>
    <mergeCell ref="D7474:J7474"/>
    <mergeCell ref="K7474:N7474"/>
    <mergeCell ref="D7475:J7475"/>
    <mergeCell ref="K7475:N7475"/>
    <mergeCell ref="D7476:J7476"/>
    <mergeCell ref="K7476:N7476"/>
    <mergeCell ref="C7478:D7478"/>
    <mergeCell ref="D7479:J7479"/>
    <mergeCell ref="K7479:N7479"/>
    <mergeCell ref="D7480:J7480"/>
    <mergeCell ref="K7480:N7480"/>
    <mergeCell ref="D7481:J7481"/>
    <mergeCell ref="K7481:N7481"/>
    <mergeCell ref="F7484:N7484"/>
    <mergeCell ref="G7485:N7485"/>
    <mergeCell ref="G7486:N7486"/>
    <mergeCell ref="G7487:N7487"/>
    <mergeCell ref="G7488:N7488"/>
    <mergeCell ref="G7489:N7489"/>
    <mergeCell ref="G7490:N7490"/>
    <mergeCell ref="G7491:N7491"/>
    <mergeCell ref="G7492:N7492"/>
    <mergeCell ref="H7493:N7493"/>
    <mergeCell ref="F7495:N7495"/>
    <mergeCell ref="F7496:N7496"/>
    <mergeCell ref="F7497:N7497"/>
    <mergeCell ref="F7498:N7498"/>
    <mergeCell ref="F7499:N7499"/>
    <mergeCell ref="F7500:N7500"/>
    <mergeCell ref="G7507:N7507"/>
    <mergeCell ref="G7508:N7508"/>
    <mergeCell ref="G7509:N7509"/>
    <mergeCell ref="G7510:N7510"/>
    <mergeCell ref="C7512:D7512"/>
    <mergeCell ref="B7611:O7612"/>
    <mergeCell ref="F7614:N7614"/>
    <mergeCell ref="F7616:N7616"/>
    <mergeCell ref="F7618:N7618"/>
    <mergeCell ref="F7619:N7619"/>
    <mergeCell ref="F7620:N7620"/>
    <mergeCell ref="F7621:N7621"/>
    <mergeCell ref="F7622:N7622"/>
    <mergeCell ref="F7623:N7623"/>
    <mergeCell ref="F7624:N7624"/>
    <mergeCell ref="F7625:N7625"/>
    <mergeCell ref="F7627:N7627"/>
    <mergeCell ref="F7629:N7629"/>
    <mergeCell ref="F7630:N7630"/>
    <mergeCell ref="F7634:N7634"/>
    <mergeCell ref="D7637:I7637"/>
    <mergeCell ref="D7638:I7638"/>
    <mergeCell ref="D7639:I7639"/>
    <mergeCell ref="D7640:I7640"/>
    <mergeCell ref="D7641:I7641"/>
    <mergeCell ref="D7642:I7642"/>
    <mergeCell ref="D7643:I7643"/>
    <mergeCell ref="D7644:I7644"/>
    <mergeCell ref="C7645:L7645"/>
    <mergeCell ref="C7646:M7646"/>
    <mergeCell ref="F7648:N7648"/>
    <mergeCell ref="D7649:N7649"/>
    <mergeCell ref="D7650:N7650"/>
    <mergeCell ref="D7651:N7651"/>
    <mergeCell ref="D7652:N7652"/>
    <mergeCell ref="D7653:N7653"/>
    <mergeCell ref="D7654:N7654"/>
    <mergeCell ref="D7655:N7655"/>
    <mergeCell ref="D7658:I7658"/>
    <mergeCell ref="J7658:N7658"/>
    <mergeCell ref="D7659:I7659"/>
    <mergeCell ref="J7659:N7659"/>
    <mergeCell ref="D7660:I7660"/>
    <mergeCell ref="J7660:N7660"/>
    <mergeCell ref="D7661:I7661"/>
    <mergeCell ref="J7661:N7661"/>
    <mergeCell ref="D7662:I7662"/>
    <mergeCell ref="J7662:N7662"/>
    <mergeCell ref="D7663:I7663"/>
    <mergeCell ref="J7663:N7663"/>
    <mergeCell ref="D7666:I7666"/>
    <mergeCell ref="J7666:N7666"/>
    <mergeCell ref="D7667:I7667"/>
    <mergeCell ref="J7667:N7667"/>
    <mergeCell ref="D7668:I7668"/>
    <mergeCell ref="J7668:N7668"/>
    <mergeCell ref="D7669:I7669"/>
    <mergeCell ref="J7669:N7669"/>
    <mergeCell ref="D7670:I7670"/>
    <mergeCell ref="J7670:N7670"/>
    <mergeCell ref="D7671:I7671"/>
    <mergeCell ref="J7671:N7671"/>
    <mergeCell ref="D7674:N7674"/>
    <mergeCell ref="D7675:N7675"/>
    <mergeCell ref="D7676:N7676"/>
    <mergeCell ref="D7677:N7677"/>
    <mergeCell ref="D7678:N7678"/>
    <mergeCell ref="D7679:N7679"/>
    <mergeCell ref="F7680:N7680"/>
    <mergeCell ref="D7682:N7682"/>
    <mergeCell ref="D7683:N7683"/>
    <mergeCell ref="D7684:N7684"/>
    <mergeCell ref="D7685:N7685"/>
    <mergeCell ref="D7686:N7686"/>
    <mergeCell ref="D7687:N7687"/>
    <mergeCell ref="D7690:H7690"/>
    <mergeCell ref="I7690:K7690"/>
    <mergeCell ref="L7690:N7690"/>
    <mergeCell ref="D7691:H7691"/>
    <mergeCell ref="I7691:K7691"/>
    <mergeCell ref="L7691:N7691"/>
    <mergeCell ref="D7692:H7692"/>
    <mergeCell ref="I7692:K7692"/>
    <mergeCell ref="L7692:N7692"/>
    <mergeCell ref="D7693:H7693"/>
    <mergeCell ref="I7693:K7693"/>
    <mergeCell ref="L7693:N7693"/>
    <mergeCell ref="D7696:J7696"/>
    <mergeCell ref="K7696:N7696"/>
    <mergeCell ref="D7697:J7697"/>
    <mergeCell ref="K7697:N7697"/>
    <mergeCell ref="D7698:J7698"/>
    <mergeCell ref="K7698:N7698"/>
    <mergeCell ref="D7699:J7699"/>
    <mergeCell ref="K7699:N7699"/>
    <mergeCell ref="D7700:J7700"/>
    <mergeCell ref="K7700:N7700"/>
    <mergeCell ref="D7701:J7701"/>
    <mergeCell ref="K7701:N7701"/>
    <mergeCell ref="D7702:J7702"/>
    <mergeCell ref="K7702:N7702"/>
    <mergeCell ref="D7703:J7703"/>
    <mergeCell ref="K7703:N7703"/>
    <mergeCell ref="D7704:J7704"/>
    <mergeCell ref="K7704:N7704"/>
    <mergeCell ref="D7705:J7705"/>
    <mergeCell ref="K7705:N7705"/>
    <mergeCell ref="C7707:D7707"/>
    <mergeCell ref="D7708:J7708"/>
    <mergeCell ref="K7708:N7708"/>
    <mergeCell ref="D7709:J7709"/>
    <mergeCell ref="K7709:N7709"/>
    <mergeCell ref="D7710:J7710"/>
    <mergeCell ref="K7710:N7710"/>
    <mergeCell ref="F7713:N7713"/>
    <mergeCell ref="G7714:N7714"/>
    <mergeCell ref="G7715:N7715"/>
    <mergeCell ref="G7716:N7716"/>
    <mergeCell ref="G7717:N7717"/>
    <mergeCell ref="G7718:N7718"/>
    <mergeCell ref="G7719:N7719"/>
    <mergeCell ref="G7720:N7720"/>
    <mergeCell ref="G7721:N7721"/>
    <mergeCell ref="H7722:N7722"/>
    <mergeCell ref="F7724:N7724"/>
    <mergeCell ref="F7725:N7725"/>
    <mergeCell ref="F7726:N7726"/>
    <mergeCell ref="F7727:N7727"/>
    <mergeCell ref="F7728:N7728"/>
    <mergeCell ref="F7729:N7729"/>
    <mergeCell ref="G7736:N7736"/>
    <mergeCell ref="G7737:N7737"/>
    <mergeCell ref="G7738:N7738"/>
    <mergeCell ref="G7739:N7739"/>
    <mergeCell ref="C7741:D7741"/>
    <mergeCell ref="B7840:N7840"/>
    <mergeCell ref="F7842:N7842"/>
    <mergeCell ref="F7844:N7844"/>
    <mergeCell ref="F7846:N7846"/>
    <mergeCell ref="F7847:N7847"/>
    <mergeCell ref="F7848:N7848"/>
    <mergeCell ref="F7849:N7849"/>
    <mergeCell ref="F7850:N7850"/>
    <mergeCell ref="F7851:N7851"/>
    <mergeCell ref="F7852:N7852"/>
    <mergeCell ref="F7853:N7853"/>
    <mergeCell ref="F7855:N7855"/>
    <mergeCell ref="F7857:N7857"/>
    <mergeCell ref="F7858:N7858"/>
    <mergeCell ref="F7862:N7862"/>
    <mergeCell ref="D7865:I7865"/>
    <mergeCell ref="D7866:I7866"/>
    <mergeCell ref="D7867:I7867"/>
    <mergeCell ref="D7868:I7868"/>
    <mergeCell ref="D7869:I7869"/>
    <mergeCell ref="D7870:I7870"/>
    <mergeCell ref="D7871:I7871"/>
    <mergeCell ref="D7872:I7872"/>
    <mergeCell ref="C7873:L7873"/>
    <mergeCell ref="C7874:M7874"/>
    <mergeCell ref="F7876:N7876"/>
    <mergeCell ref="D7877:N7877"/>
    <mergeCell ref="D7878:N7878"/>
    <mergeCell ref="D7879:N7879"/>
    <mergeCell ref="D7880:N7880"/>
    <mergeCell ref="D7881:N7881"/>
    <mergeCell ref="D7882:N7882"/>
    <mergeCell ref="D7883:N7883"/>
    <mergeCell ref="D7886:I7886"/>
    <mergeCell ref="J7886:N7886"/>
    <mergeCell ref="D7887:I7887"/>
    <mergeCell ref="J7887:N7887"/>
    <mergeCell ref="D7888:I7888"/>
    <mergeCell ref="J7888:N7888"/>
    <mergeCell ref="D7889:I7889"/>
    <mergeCell ref="J7889:N7889"/>
    <mergeCell ref="D7890:I7890"/>
    <mergeCell ref="J7890:N7890"/>
    <mergeCell ref="D7891:I7891"/>
    <mergeCell ref="J7891:N7891"/>
    <mergeCell ref="D7894:I7894"/>
    <mergeCell ref="J7894:N7894"/>
    <mergeCell ref="D7895:I7895"/>
    <mergeCell ref="J7895:N7895"/>
    <mergeCell ref="D7896:I7896"/>
    <mergeCell ref="J7896:N7896"/>
    <mergeCell ref="D7897:I7897"/>
    <mergeCell ref="J7897:N7897"/>
    <mergeCell ref="D7898:I7898"/>
    <mergeCell ref="J7898:N7898"/>
    <mergeCell ref="D7899:I7899"/>
    <mergeCell ref="J7899:N7899"/>
    <mergeCell ref="D7902:N7902"/>
    <mergeCell ref="D7903:N7903"/>
    <mergeCell ref="D7904:N7904"/>
    <mergeCell ref="D7905:N7905"/>
    <mergeCell ref="D7906:N7906"/>
    <mergeCell ref="D7907:N7907"/>
    <mergeCell ref="F7908:N7908"/>
    <mergeCell ref="D7910:N7910"/>
    <mergeCell ref="D7911:N7911"/>
    <mergeCell ref="D7912:N7912"/>
    <mergeCell ref="D7913:N7913"/>
    <mergeCell ref="D7914:N7914"/>
    <mergeCell ref="D7915:N7915"/>
    <mergeCell ref="D7918:H7918"/>
    <mergeCell ref="I7918:K7918"/>
    <mergeCell ref="L7918:N7918"/>
    <mergeCell ref="D7919:H7919"/>
    <mergeCell ref="I7919:K7919"/>
    <mergeCell ref="L7919:N7919"/>
    <mergeCell ref="D7920:H7920"/>
    <mergeCell ref="I7920:K7920"/>
    <mergeCell ref="L7920:N7920"/>
    <mergeCell ref="D7923:J7923"/>
    <mergeCell ref="K7923:N7923"/>
    <mergeCell ref="D7924:J7924"/>
    <mergeCell ref="K7924:N7924"/>
    <mergeCell ref="D7925:J7925"/>
    <mergeCell ref="K7925:N7925"/>
    <mergeCell ref="D7926:J7926"/>
    <mergeCell ref="K7926:N7926"/>
    <mergeCell ref="D7927:J7927"/>
    <mergeCell ref="K7927:N7927"/>
    <mergeCell ref="D7928:J7928"/>
    <mergeCell ref="K7928:N7928"/>
    <mergeCell ref="D7929:J7929"/>
    <mergeCell ref="K7929:N7929"/>
    <mergeCell ref="D7930:J7930"/>
    <mergeCell ref="K7930:N7930"/>
    <mergeCell ref="D7931:J7931"/>
    <mergeCell ref="K7931:N7931"/>
    <mergeCell ref="D7932:J7932"/>
    <mergeCell ref="K7932:N7932"/>
    <mergeCell ref="C7934:D7934"/>
    <mergeCell ref="D7935:J7935"/>
    <mergeCell ref="K7935:N7935"/>
    <mergeCell ref="D7936:J7936"/>
    <mergeCell ref="K7936:N7936"/>
    <mergeCell ref="D7937:J7937"/>
    <mergeCell ref="K7937:N7937"/>
    <mergeCell ref="F7940:N7940"/>
    <mergeCell ref="G7941:N7941"/>
    <mergeCell ref="G7942:N7942"/>
    <mergeCell ref="G7943:N7943"/>
    <mergeCell ref="G7944:N7944"/>
    <mergeCell ref="G7945:N7945"/>
    <mergeCell ref="G7946:N7946"/>
    <mergeCell ref="G7947:N7947"/>
    <mergeCell ref="G7948:N7948"/>
    <mergeCell ref="H7949:N7949"/>
    <mergeCell ref="F7951:N7951"/>
    <mergeCell ref="F7952:N7952"/>
    <mergeCell ref="F7953:N7953"/>
    <mergeCell ref="F7954:N7954"/>
    <mergeCell ref="F7955:N7955"/>
    <mergeCell ref="F7956:N7956"/>
    <mergeCell ref="G7963:N7963"/>
    <mergeCell ref="G7964:N7964"/>
    <mergeCell ref="G7965:N7965"/>
    <mergeCell ref="G7966:N7966"/>
    <mergeCell ref="C7968:D7968"/>
    <mergeCell ref="B8067:N8067"/>
    <mergeCell ref="F8069:N8069"/>
    <mergeCell ref="F8071:N8071"/>
    <mergeCell ref="F8073:N8073"/>
    <mergeCell ref="F8074:N8074"/>
    <mergeCell ref="F8075:N8075"/>
    <mergeCell ref="F8076:N8076"/>
    <mergeCell ref="F8077:N8077"/>
    <mergeCell ref="F8078:N8078"/>
    <mergeCell ref="F8079:N8079"/>
    <mergeCell ref="F8080:N8080"/>
    <mergeCell ref="F8082:N8082"/>
    <mergeCell ref="F8084:N8084"/>
    <mergeCell ref="F8085:N8085"/>
    <mergeCell ref="F8089:N8089"/>
    <mergeCell ref="D8092:I8092"/>
    <mergeCell ref="D8093:I8093"/>
    <mergeCell ref="D8094:I8094"/>
    <mergeCell ref="D8095:I8095"/>
    <mergeCell ref="D8096:I8096"/>
    <mergeCell ref="D8097:I8097"/>
    <mergeCell ref="D8098:I8098"/>
    <mergeCell ref="D8099:I8099"/>
    <mergeCell ref="C8100:L8100"/>
    <mergeCell ref="C8101:M8101"/>
    <mergeCell ref="F8103:N8103"/>
    <mergeCell ref="D8104:N8104"/>
    <mergeCell ref="D8105:N8105"/>
    <mergeCell ref="D8106:N8106"/>
    <mergeCell ref="D8107:N8107"/>
    <mergeCell ref="D8108:N8108"/>
    <mergeCell ref="D8109:N8109"/>
    <mergeCell ref="D8110:N8110"/>
    <mergeCell ref="D8113:I8113"/>
    <mergeCell ref="J8113:N8113"/>
    <mergeCell ref="D8114:I8114"/>
    <mergeCell ref="J8114:N8114"/>
    <mergeCell ref="D8115:I8115"/>
    <mergeCell ref="J8115:N8115"/>
    <mergeCell ref="D8116:I8116"/>
    <mergeCell ref="J8116:N8116"/>
    <mergeCell ref="D8117:I8117"/>
    <mergeCell ref="J8117:N8117"/>
    <mergeCell ref="D8118:I8118"/>
    <mergeCell ref="J8118:N8118"/>
    <mergeCell ref="D8121:I8121"/>
    <mergeCell ref="J8121:N8121"/>
    <mergeCell ref="D8122:I8122"/>
    <mergeCell ref="J8122:N8122"/>
    <mergeCell ref="D8123:I8123"/>
    <mergeCell ref="J8123:N8123"/>
    <mergeCell ref="D8124:I8124"/>
    <mergeCell ref="J8124:N8124"/>
    <mergeCell ref="D8125:I8125"/>
    <mergeCell ref="J8125:N8125"/>
    <mergeCell ref="D8126:I8126"/>
    <mergeCell ref="J8126:N8126"/>
    <mergeCell ref="D8129:N8129"/>
    <mergeCell ref="D8130:N8130"/>
    <mergeCell ref="D8131:N8131"/>
    <mergeCell ref="D8132:N8132"/>
    <mergeCell ref="D8133:N8133"/>
    <mergeCell ref="D8134:N8134"/>
    <mergeCell ref="F8135:N8135"/>
    <mergeCell ref="D8137:N8137"/>
    <mergeCell ref="D8138:N8138"/>
    <mergeCell ref="D8139:N8139"/>
    <mergeCell ref="D8140:N8140"/>
    <mergeCell ref="D8141:N8141"/>
    <mergeCell ref="D8142:N8142"/>
    <mergeCell ref="D8145:H8145"/>
    <mergeCell ref="I8145:K8145"/>
    <mergeCell ref="L8145:N8145"/>
    <mergeCell ref="D8146:H8146"/>
    <mergeCell ref="I8146:K8146"/>
    <mergeCell ref="L8146:N8146"/>
    <mergeCell ref="D8147:H8147"/>
    <mergeCell ref="I8147:K8147"/>
    <mergeCell ref="L8147:N8147"/>
    <mergeCell ref="D8148:H8148"/>
    <mergeCell ref="I8148:K8148"/>
    <mergeCell ref="L8148:N8148"/>
    <mergeCell ref="D8151:J8151"/>
    <mergeCell ref="K8151:N8151"/>
    <mergeCell ref="D8152:J8152"/>
    <mergeCell ref="K8152:N8152"/>
    <mergeCell ref="D8153:J8153"/>
    <mergeCell ref="K8153:N8153"/>
    <mergeCell ref="D8154:J8154"/>
    <mergeCell ref="K8154:N8154"/>
    <mergeCell ref="D8155:J8155"/>
    <mergeCell ref="K8155:N8155"/>
    <mergeCell ref="D8156:J8156"/>
    <mergeCell ref="K8156:N8156"/>
    <mergeCell ref="D8157:J8157"/>
    <mergeCell ref="K8157:N8157"/>
    <mergeCell ref="D8158:J8158"/>
    <mergeCell ref="K8158:N8158"/>
    <mergeCell ref="D8159:J8159"/>
    <mergeCell ref="K8159:N8159"/>
    <mergeCell ref="D8160:J8160"/>
    <mergeCell ref="K8160:N8160"/>
    <mergeCell ref="C8162:D8162"/>
    <mergeCell ref="D8163:J8163"/>
    <mergeCell ref="K8163:N8163"/>
    <mergeCell ref="D8164:J8164"/>
    <mergeCell ref="K8164:N8164"/>
    <mergeCell ref="D8165:J8165"/>
    <mergeCell ref="K8165:N8165"/>
    <mergeCell ref="F8168:N8168"/>
    <mergeCell ref="G8169:N8169"/>
    <mergeCell ref="G8170:N8170"/>
    <mergeCell ref="G8171:N8171"/>
    <mergeCell ref="G8172:N8172"/>
    <mergeCell ref="G8173:N8173"/>
    <mergeCell ref="G8174:N8174"/>
    <mergeCell ref="G8175:N8175"/>
    <mergeCell ref="G8176:N8176"/>
    <mergeCell ref="H8177:N8177"/>
    <mergeCell ref="F8179:N8179"/>
    <mergeCell ref="F8180:N8180"/>
    <mergeCell ref="F8181:N8181"/>
    <mergeCell ref="F8182:N8182"/>
    <mergeCell ref="F8183:N8183"/>
    <mergeCell ref="F8184:N8184"/>
    <mergeCell ref="G8191:N8191"/>
    <mergeCell ref="G8192:N8192"/>
    <mergeCell ref="G8193:N8193"/>
    <mergeCell ref="G8194:N8194"/>
    <mergeCell ref="C8196:D8196"/>
    <mergeCell ref="B8295:N8295"/>
    <mergeCell ref="F8297:N8297"/>
    <mergeCell ref="F8299:N8299"/>
    <mergeCell ref="F8301:N8301"/>
    <mergeCell ref="F8302:N8302"/>
    <mergeCell ref="F8303:N8303"/>
    <mergeCell ref="F8304:N8304"/>
    <mergeCell ref="F8305:N8305"/>
    <mergeCell ref="F8306:N8306"/>
    <mergeCell ref="F8307:N8307"/>
    <mergeCell ref="F8308:N8308"/>
    <mergeCell ref="F8310:N8310"/>
    <mergeCell ref="F8312:N8312"/>
    <mergeCell ref="F8313:N8313"/>
    <mergeCell ref="F8317:N8317"/>
    <mergeCell ref="D8320:I8320"/>
    <mergeCell ref="D8321:I8321"/>
    <mergeCell ref="D8322:I8322"/>
    <mergeCell ref="D8323:I8323"/>
    <mergeCell ref="D8324:I8324"/>
    <mergeCell ref="D8325:I8325"/>
    <mergeCell ref="D8326:I8326"/>
    <mergeCell ref="C8327:L8327"/>
    <mergeCell ref="C8328:M8328"/>
    <mergeCell ref="F8330:N8330"/>
    <mergeCell ref="D8331:N8331"/>
    <mergeCell ref="D8332:N8332"/>
    <mergeCell ref="D8333:N8333"/>
    <mergeCell ref="D8334:N8334"/>
    <mergeCell ref="D8335:N8335"/>
    <mergeCell ref="D8336:N8336"/>
    <mergeCell ref="D8339:I8339"/>
    <mergeCell ref="J8339:N8339"/>
    <mergeCell ref="D8340:I8340"/>
    <mergeCell ref="J8340:N8340"/>
    <mergeCell ref="D8341:I8341"/>
    <mergeCell ref="J8341:N8341"/>
    <mergeCell ref="D8342:I8342"/>
    <mergeCell ref="J8342:N8342"/>
    <mergeCell ref="D8343:I8343"/>
    <mergeCell ref="J8343:N8343"/>
    <mergeCell ref="D8344:I8344"/>
    <mergeCell ref="J8344:N8344"/>
    <mergeCell ref="D8347:I8347"/>
    <mergeCell ref="J8347:N8347"/>
    <mergeCell ref="D8348:I8348"/>
    <mergeCell ref="J8348:N8348"/>
    <mergeCell ref="D8349:I8349"/>
    <mergeCell ref="J8349:N8349"/>
    <mergeCell ref="D8350:I8350"/>
    <mergeCell ref="J8350:N8350"/>
    <mergeCell ref="D8351:I8351"/>
    <mergeCell ref="J8351:N8351"/>
    <mergeCell ref="D8352:I8352"/>
    <mergeCell ref="J8352:N8352"/>
    <mergeCell ref="D8355:N8355"/>
    <mergeCell ref="D8356:N8356"/>
    <mergeCell ref="D8357:N8357"/>
    <mergeCell ref="D8358:N8358"/>
    <mergeCell ref="D8359:N8359"/>
    <mergeCell ref="D8360:N8360"/>
    <mergeCell ref="F8361:N8361"/>
    <mergeCell ref="D8363:N8363"/>
    <mergeCell ref="D8364:N8364"/>
    <mergeCell ref="D8365:N8365"/>
    <mergeCell ref="D8366:N8366"/>
    <mergeCell ref="D8367:N8367"/>
    <mergeCell ref="D8368:N8368"/>
    <mergeCell ref="D8371:H8371"/>
    <mergeCell ref="I8371:K8371"/>
    <mergeCell ref="L8371:N8371"/>
    <mergeCell ref="D8372:H8372"/>
    <mergeCell ref="I8372:K8372"/>
    <mergeCell ref="L8372:N8372"/>
    <mergeCell ref="D8373:H8373"/>
    <mergeCell ref="I8373:K8373"/>
    <mergeCell ref="L8373:N8373"/>
    <mergeCell ref="D8374:H8374"/>
    <mergeCell ref="I8374:K8374"/>
    <mergeCell ref="L8374:N8374"/>
    <mergeCell ref="D8377:J8377"/>
    <mergeCell ref="K8377:N8377"/>
    <mergeCell ref="D8378:J8378"/>
    <mergeCell ref="K8378:N8378"/>
    <mergeCell ref="D8379:J8379"/>
    <mergeCell ref="K8379:N8379"/>
    <mergeCell ref="D8380:J8380"/>
    <mergeCell ref="K8380:N8380"/>
    <mergeCell ref="D8381:J8381"/>
    <mergeCell ref="K8381:N8381"/>
    <mergeCell ref="D8382:J8382"/>
    <mergeCell ref="K8382:N8382"/>
    <mergeCell ref="D8383:J8383"/>
    <mergeCell ref="K8383:N8383"/>
    <mergeCell ref="D8384:J8384"/>
    <mergeCell ref="K8384:N8384"/>
    <mergeCell ref="D8385:J8385"/>
    <mergeCell ref="K8385:N8385"/>
    <mergeCell ref="D8386:J8386"/>
    <mergeCell ref="K8386:N8386"/>
    <mergeCell ref="C8388:D8388"/>
    <mergeCell ref="D8389:J8389"/>
    <mergeCell ref="K8389:N8389"/>
    <mergeCell ref="D8390:J8390"/>
    <mergeCell ref="K8390:N8390"/>
    <mergeCell ref="D8391:J8391"/>
    <mergeCell ref="K8391:N8391"/>
    <mergeCell ref="F8394:N8394"/>
    <mergeCell ref="G8395:N8395"/>
    <mergeCell ref="G8396:N8396"/>
    <mergeCell ref="G8397:N8397"/>
    <mergeCell ref="G8398:N8398"/>
    <mergeCell ref="G8399:N8399"/>
    <mergeCell ref="G8400:N8400"/>
    <mergeCell ref="G8401:N8401"/>
    <mergeCell ref="G8402:N8402"/>
    <mergeCell ref="H8403:N8403"/>
    <mergeCell ref="F8405:N8405"/>
    <mergeCell ref="F8406:N8406"/>
    <mergeCell ref="F8407:N8407"/>
    <mergeCell ref="F8408:N8408"/>
    <mergeCell ref="F8409:N8409"/>
    <mergeCell ref="F8410:N8410"/>
    <mergeCell ref="G8417:N8417"/>
    <mergeCell ref="G8418:N8418"/>
    <mergeCell ref="G8419:N8419"/>
    <mergeCell ref="G8420:N8420"/>
    <mergeCell ref="C8422:D8422"/>
    <mergeCell ref="B8521:N8521"/>
    <mergeCell ref="F8523:N8523"/>
    <mergeCell ref="F8525:N8525"/>
    <mergeCell ref="F8527:N8527"/>
    <mergeCell ref="F8528:N8528"/>
    <mergeCell ref="F8529:N8529"/>
    <mergeCell ref="F8530:N8530"/>
    <mergeCell ref="F8531:N8531"/>
    <mergeCell ref="F8532:N8532"/>
    <mergeCell ref="F8533:N8533"/>
    <mergeCell ref="F8534:N8534"/>
    <mergeCell ref="F8536:N8536"/>
    <mergeCell ref="F8538:N8538"/>
    <mergeCell ref="F8539:N8539"/>
    <mergeCell ref="F8543:N8543"/>
    <mergeCell ref="D8546:I8546"/>
    <mergeCell ref="D8547:I8547"/>
    <mergeCell ref="D8548:I8548"/>
    <mergeCell ref="D8549:I8549"/>
    <mergeCell ref="D8550:I8550"/>
    <mergeCell ref="D8551:I8551"/>
    <mergeCell ref="D8552:I8552"/>
    <mergeCell ref="C8553:L8553"/>
    <mergeCell ref="C8554:M8554"/>
    <mergeCell ref="F8556:N8556"/>
    <mergeCell ref="D8557:N8557"/>
    <mergeCell ref="D8558:N8558"/>
    <mergeCell ref="D8559:N8559"/>
    <mergeCell ref="D8560:N8560"/>
    <mergeCell ref="D8561:N8561"/>
    <mergeCell ref="D8562:N8562"/>
    <mergeCell ref="D8565:I8565"/>
    <mergeCell ref="J8565:N8565"/>
    <mergeCell ref="D8566:I8566"/>
    <mergeCell ref="J8566:N8566"/>
    <mergeCell ref="D8567:I8567"/>
    <mergeCell ref="J8567:N8567"/>
    <mergeCell ref="D8568:I8568"/>
    <mergeCell ref="J8568:N8568"/>
    <mergeCell ref="D8569:I8569"/>
    <mergeCell ref="J8569:N8569"/>
    <mergeCell ref="D8570:I8570"/>
    <mergeCell ref="J8570:N8570"/>
    <mergeCell ref="D8573:I8573"/>
    <mergeCell ref="J8573:N8573"/>
    <mergeCell ref="D8574:I8574"/>
    <mergeCell ref="J8574:N8574"/>
    <mergeCell ref="D8575:I8575"/>
    <mergeCell ref="J8575:N8575"/>
    <mergeCell ref="D8576:I8576"/>
    <mergeCell ref="J8576:N8576"/>
    <mergeCell ref="D8577:I8577"/>
    <mergeCell ref="J8577:N8577"/>
    <mergeCell ref="D8578:I8578"/>
    <mergeCell ref="J8578:N8578"/>
    <mergeCell ref="D8581:N8581"/>
    <mergeCell ref="D8582:N8582"/>
    <mergeCell ref="D8583:N8583"/>
    <mergeCell ref="D8584:N8584"/>
    <mergeCell ref="D8585:N8585"/>
    <mergeCell ref="D8586:N8586"/>
    <mergeCell ref="F8587:N8587"/>
    <mergeCell ref="D8589:N8589"/>
    <mergeCell ref="D8590:N8590"/>
    <mergeCell ref="D8591:N8591"/>
    <mergeCell ref="D8592:N8592"/>
    <mergeCell ref="D8593:N8593"/>
    <mergeCell ref="D8594:N8594"/>
    <mergeCell ref="D8597:H8597"/>
    <mergeCell ref="I8597:K8597"/>
    <mergeCell ref="L8597:N8597"/>
    <mergeCell ref="D8598:H8598"/>
    <mergeCell ref="I8598:K8598"/>
    <mergeCell ref="L8598:N8598"/>
    <mergeCell ref="D8599:H8599"/>
    <mergeCell ref="I8599:K8599"/>
    <mergeCell ref="L8599:N8599"/>
    <mergeCell ref="D8600:H8600"/>
    <mergeCell ref="I8600:K8600"/>
    <mergeCell ref="L8600:N8600"/>
    <mergeCell ref="D8603:J8603"/>
    <mergeCell ref="K8603:N8603"/>
    <mergeCell ref="D8604:J8604"/>
    <mergeCell ref="K8604:N8604"/>
    <mergeCell ref="D8605:J8605"/>
    <mergeCell ref="K8605:N8605"/>
    <mergeCell ref="D8606:J8606"/>
    <mergeCell ref="K8606:N8606"/>
    <mergeCell ref="D8607:J8607"/>
    <mergeCell ref="K8607:N8607"/>
    <mergeCell ref="D8608:J8608"/>
    <mergeCell ref="K8608:N8608"/>
    <mergeCell ref="D8609:J8609"/>
    <mergeCell ref="K8609:N8609"/>
    <mergeCell ref="D8610:J8610"/>
    <mergeCell ref="K8610:N8610"/>
    <mergeCell ref="D8611:J8611"/>
    <mergeCell ref="K8611:N8611"/>
    <mergeCell ref="D8612:J8612"/>
    <mergeCell ref="K8612:N8612"/>
    <mergeCell ref="C8614:D8614"/>
    <mergeCell ref="D8615:J8615"/>
    <mergeCell ref="K8615:N8615"/>
    <mergeCell ref="D8616:J8616"/>
    <mergeCell ref="K8616:N8616"/>
    <mergeCell ref="D8617:J8617"/>
    <mergeCell ref="K8617:N8617"/>
    <mergeCell ref="F8620:N8620"/>
    <mergeCell ref="G8621:N8621"/>
    <mergeCell ref="G8622:N8622"/>
    <mergeCell ref="G8623:N8623"/>
    <mergeCell ref="G8624:N8624"/>
    <mergeCell ref="G8625:N8625"/>
    <mergeCell ref="G8626:N8626"/>
    <mergeCell ref="G8627:N8627"/>
    <mergeCell ref="G8628:N8628"/>
    <mergeCell ref="H8629:N8629"/>
    <mergeCell ref="F8631:N8631"/>
    <mergeCell ref="F8632:N8632"/>
    <mergeCell ref="F8633:N8633"/>
    <mergeCell ref="F8634:N8634"/>
    <mergeCell ref="F8635:N8635"/>
    <mergeCell ref="F8636:N8636"/>
    <mergeCell ref="G8643:N8643"/>
    <mergeCell ref="G8644:N8644"/>
    <mergeCell ref="G8645:N8645"/>
    <mergeCell ref="G8646:N8646"/>
    <mergeCell ref="C8648:D8648"/>
    <mergeCell ref="B8747:N8747"/>
    <mergeCell ref="F8749:N8749"/>
    <mergeCell ref="F8751:N8751"/>
    <mergeCell ref="F8753:N8753"/>
    <mergeCell ref="F8754:N8754"/>
    <mergeCell ref="F8755:N8755"/>
    <mergeCell ref="F8756:N8756"/>
    <mergeCell ref="F8757:N8757"/>
    <mergeCell ref="F8758:N8758"/>
    <mergeCell ref="F8759:N8759"/>
    <mergeCell ref="F8760:N8760"/>
    <mergeCell ref="F8762:N8762"/>
    <mergeCell ref="F8764:N8764"/>
    <mergeCell ref="F8765:N8765"/>
    <mergeCell ref="F8769:N8769"/>
    <mergeCell ref="D8772:I8772"/>
    <mergeCell ref="D8773:I8773"/>
    <mergeCell ref="D8774:I8774"/>
    <mergeCell ref="D8775:I8775"/>
    <mergeCell ref="D8776:I8776"/>
    <mergeCell ref="D8777:I8777"/>
    <mergeCell ref="D8778:I8778"/>
    <mergeCell ref="D8779:I8779"/>
    <mergeCell ref="C8780:L8780"/>
    <mergeCell ref="C8781:M8781"/>
    <mergeCell ref="F8783:N8783"/>
    <mergeCell ref="D8784:N8784"/>
    <mergeCell ref="D8785:N8785"/>
    <mergeCell ref="D8786:N8786"/>
    <mergeCell ref="D8787:N8787"/>
    <mergeCell ref="D8788:N8788"/>
    <mergeCell ref="D8789:N8789"/>
    <mergeCell ref="D8790:N8790"/>
    <mergeCell ref="D8793:I8793"/>
    <mergeCell ref="J8793:N8793"/>
    <mergeCell ref="D8794:I8794"/>
    <mergeCell ref="J8794:N8794"/>
    <mergeCell ref="D8795:I8795"/>
    <mergeCell ref="J8795:N8795"/>
    <mergeCell ref="D8796:I8796"/>
    <mergeCell ref="J8796:N8796"/>
    <mergeCell ref="D8797:I8797"/>
    <mergeCell ref="J8797:N8797"/>
    <mergeCell ref="D8798:I8798"/>
    <mergeCell ref="J8798:N8798"/>
    <mergeCell ref="D8801:I8801"/>
    <mergeCell ref="J8801:N8801"/>
    <mergeCell ref="D8802:I8802"/>
    <mergeCell ref="J8802:N8802"/>
    <mergeCell ref="D8803:I8803"/>
    <mergeCell ref="J8803:N8803"/>
    <mergeCell ref="D8804:I8804"/>
    <mergeCell ref="J8804:N8804"/>
    <mergeCell ref="D8805:I8805"/>
    <mergeCell ref="J8805:N8805"/>
    <mergeCell ref="D8806:I8806"/>
    <mergeCell ref="J8806:N8806"/>
    <mergeCell ref="D8809:N8809"/>
    <mergeCell ref="D8810:N8810"/>
    <mergeCell ref="D8811:N8811"/>
    <mergeCell ref="D8812:N8812"/>
    <mergeCell ref="D8813:N8813"/>
    <mergeCell ref="D8814:N8814"/>
    <mergeCell ref="F8815:N8815"/>
    <mergeCell ref="D8817:N8817"/>
    <mergeCell ref="D8818:N8818"/>
    <mergeCell ref="D8819:N8819"/>
    <mergeCell ref="D8820:N8820"/>
    <mergeCell ref="D8821:N8821"/>
    <mergeCell ref="D8822:N8822"/>
    <mergeCell ref="D8825:H8825"/>
    <mergeCell ref="I8825:K8825"/>
    <mergeCell ref="L8825:N8825"/>
    <mergeCell ref="D8826:H8826"/>
    <mergeCell ref="I8826:K8826"/>
    <mergeCell ref="L8826:N8826"/>
    <mergeCell ref="D8827:H8827"/>
    <mergeCell ref="I8827:K8827"/>
    <mergeCell ref="L8827:N8827"/>
    <mergeCell ref="D8828:H8828"/>
    <mergeCell ref="I8828:K8828"/>
    <mergeCell ref="L8828:N8828"/>
    <mergeCell ref="D8831:J8831"/>
    <mergeCell ref="K8831:N8831"/>
    <mergeCell ref="D8832:J8832"/>
    <mergeCell ref="K8832:N8832"/>
    <mergeCell ref="D8833:J8833"/>
    <mergeCell ref="K8833:N8833"/>
    <mergeCell ref="D8834:J8834"/>
    <mergeCell ref="K8834:N8834"/>
    <mergeCell ref="D8835:J8835"/>
    <mergeCell ref="K8835:N8835"/>
    <mergeCell ref="D8836:J8836"/>
    <mergeCell ref="K8836:N8836"/>
    <mergeCell ref="D8837:J8837"/>
    <mergeCell ref="K8837:N8837"/>
    <mergeCell ref="D8838:J8838"/>
    <mergeCell ref="K8838:N8838"/>
    <mergeCell ref="D8839:J8839"/>
    <mergeCell ref="K8839:N8839"/>
    <mergeCell ref="D8840:J8840"/>
    <mergeCell ref="K8840:N8840"/>
    <mergeCell ref="C8842:D8842"/>
    <mergeCell ref="D8843:J8843"/>
    <mergeCell ref="K8843:N8843"/>
    <mergeCell ref="D8844:J8844"/>
    <mergeCell ref="K8844:N8844"/>
    <mergeCell ref="D8845:J8845"/>
    <mergeCell ref="K8845:N8845"/>
    <mergeCell ref="F8848:N8848"/>
    <mergeCell ref="G8849:N8849"/>
    <mergeCell ref="G8850:N8850"/>
    <mergeCell ref="G8851:N8851"/>
    <mergeCell ref="G8852:N8852"/>
    <mergeCell ref="G8853:N8853"/>
    <mergeCell ref="G8854:N8854"/>
    <mergeCell ref="G8855:N8855"/>
    <mergeCell ref="G8856:N8856"/>
    <mergeCell ref="H8857:N8857"/>
    <mergeCell ref="F8859:N8859"/>
    <mergeCell ref="F8860:N8860"/>
    <mergeCell ref="F8861:N8861"/>
    <mergeCell ref="F8862:N8862"/>
    <mergeCell ref="F8863:N8863"/>
    <mergeCell ref="F8864:N8864"/>
    <mergeCell ref="G8871:N8871"/>
    <mergeCell ref="G8872:N8872"/>
    <mergeCell ref="G8873:N8873"/>
    <mergeCell ref="G8874:N8874"/>
    <mergeCell ref="C8876:D8876"/>
    <mergeCell ref="B8975:N8975"/>
    <mergeCell ref="F8977:N8977"/>
    <mergeCell ref="F8979:N8979"/>
    <mergeCell ref="F8981:N8981"/>
    <mergeCell ref="F8982:N8982"/>
    <mergeCell ref="F8983:N8983"/>
    <mergeCell ref="F8984:N8984"/>
    <mergeCell ref="F8985:N8985"/>
    <mergeCell ref="F8986:N8986"/>
    <mergeCell ref="F8987:N8987"/>
    <mergeCell ref="F8988:N8988"/>
    <mergeCell ref="F8990:N8990"/>
    <mergeCell ref="F8992:N8992"/>
    <mergeCell ref="F8993:N8993"/>
    <mergeCell ref="F8997:N8997"/>
    <mergeCell ref="D9000:I9000"/>
    <mergeCell ref="D9001:I9001"/>
    <mergeCell ref="D9002:I9002"/>
    <mergeCell ref="D9003:I9003"/>
    <mergeCell ref="D9004:I9004"/>
    <mergeCell ref="D9005:I9005"/>
    <mergeCell ref="D9006:I9006"/>
    <mergeCell ref="D9007:I9007"/>
    <mergeCell ref="C9008:L9008"/>
    <mergeCell ref="C9009:M9009"/>
    <mergeCell ref="F9011:N9011"/>
    <mergeCell ref="D9012:N9012"/>
    <mergeCell ref="D9013:N9013"/>
    <mergeCell ref="D9014:N9014"/>
    <mergeCell ref="D9015:N9015"/>
    <mergeCell ref="D9016:N9016"/>
    <mergeCell ref="D9017:N9017"/>
    <mergeCell ref="D9018:N9018"/>
    <mergeCell ref="D9021:I9021"/>
    <mergeCell ref="J9021:N9021"/>
    <mergeCell ref="D9022:I9022"/>
    <mergeCell ref="J9022:N9022"/>
    <mergeCell ref="D9023:I9023"/>
    <mergeCell ref="J9023:N9023"/>
    <mergeCell ref="D9024:I9024"/>
    <mergeCell ref="J9024:N9024"/>
    <mergeCell ref="D9025:I9025"/>
    <mergeCell ref="J9025:N9025"/>
    <mergeCell ref="D9026:I9026"/>
    <mergeCell ref="J9026:N9026"/>
    <mergeCell ref="D9029:I9029"/>
    <mergeCell ref="J9029:N9029"/>
    <mergeCell ref="D9030:I9030"/>
    <mergeCell ref="J9030:N9030"/>
    <mergeCell ref="D9031:I9031"/>
    <mergeCell ref="J9031:N9031"/>
    <mergeCell ref="D9032:I9032"/>
    <mergeCell ref="J9032:N9032"/>
    <mergeCell ref="D9033:I9033"/>
    <mergeCell ref="J9033:N9033"/>
    <mergeCell ref="D9034:I9034"/>
    <mergeCell ref="J9034:N9034"/>
    <mergeCell ref="D9037:N9037"/>
    <mergeCell ref="D9038:N9038"/>
    <mergeCell ref="D9039:N9039"/>
    <mergeCell ref="D9040:N9040"/>
    <mergeCell ref="D9041:N9041"/>
    <mergeCell ref="D9042:N9042"/>
    <mergeCell ref="F9043:N9043"/>
    <mergeCell ref="D9045:N9045"/>
    <mergeCell ref="D9046:N9046"/>
    <mergeCell ref="D9047:N9047"/>
    <mergeCell ref="D9048:N9048"/>
    <mergeCell ref="D9049:N9049"/>
    <mergeCell ref="D9050:N9050"/>
    <mergeCell ref="D9053:H9053"/>
    <mergeCell ref="I9053:K9053"/>
    <mergeCell ref="L9053:N9053"/>
    <mergeCell ref="D9054:H9054"/>
    <mergeCell ref="I9054:K9054"/>
    <mergeCell ref="L9054:N9054"/>
    <mergeCell ref="D9055:H9055"/>
    <mergeCell ref="I9055:K9055"/>
    <mergeCell ref="L9055:N9055"/>
    <mergeCell ref="D9058:J9058"/>
    <mergeCell ref="K9058:N9058"/>
    <mergeCell ref="D9059:J9059"/>
    <mergeCell ref="K9059:N9059"/>
    <mergeCell ref="D9060:J9060"/>
    <mergeCell ref="K9060:N9060"/>
    <mergeCell ref="D9061:J9061"/>
    <mergeCell ref="K9061:N9061"/>
    <mergeCell ref="D9062:J9062"/>
    <mergeCell ref="K9062:N9062"/>
    <mergeCell ref="D9063:J9063"/>
    <mergeCell ref="K9063:N9063"/>
    <mergeCell ref="D9064:J9064"/>
    <mergeCell ref="K9064:N9064"/>
    <mergeCell ref="D9065:J9065"/>
    <mergeCell ref="K9065:N9065"/>
    <mergeCell ref="D9066:J9066"/>
    <mergeCell ref="K9066:N9066"/>
    <mergeCell ref="D9067:J9067"/>
    <mergeCell ref="K9067:N9067"/>
    <mergeCell ref="C9069:D9069"/>
    <mergeCell ref="D9070:J9070"/>
    <mergeCell ref="K9070:N9070"/>
    <mergeCell ref="D9071:J9071"/>
    <mergeCell ref="K9071:N9071"/>
    <mergeCell ref="D9072:J9072"/>
    <mergeCell ref="K9072:N9072"/>
    <mergeCell ref="F9075:N9075"/>
    <mergeCell ref="G9076:N9076"/>
    <mergeCell ref="G9077:N9077"/>
    <mergeCell ref="G9078:N9078"/>
    <mergeCell ref="G9079:N9079"/>
    <mergeCell ref="G9080:N9080"/>
    <mergeCell ref="G9081:N9081"/>
    <mergeCell ref="G9082:N9082"/>
    <mergeCell ref="G9083:N9083"/>
    <mergeCell ref="H9084:N9084"/>
    <mergeCell ref="F9086:N9086"/>
    <mergeCell ref="F9087:N9087"/>
    <mergeCell ref="F9088:N9088"/>
    <mergeCell ref="F9089:N9089"/>
    <mergeCell ref="F9090:N9090"/>
    <mergeCell ref="F9091:N9091"/>
    <mergeCell ref="G9098:N9098"/>
    <mergeCell ref="G9099:N9099"/>
    <mergeCell ref="G9100:N9100"/>
    <mergeCell ref="G9101:N9101"/>
    <mergeCell ref="C9103:D9103"/>
    <mergeCell ref="B9202:N9202"/>
    <mergeCell ref="F9204:N9204"/>
    <mergeCell ref="F9206:N9206"/>
    <mergeCell ref="F9208:N9208"/>
    <mergeCell ref="F9209:N9209"/>
    <mergeCell ref="F9210:N9210"/>
    <mergeCell ref="F9211:N9211"/>
    <mergeCell ref="F9212:N9212"/>
    <mergeCell ref="F9213:N9213"/>
    <mergeCell ref="F9214:N9214"/>
    <mergeCell ref="F9215:N9215"/>
    <mergeCell ref="F9217:N9217"/>
    <mergeCell ref="F9219:N9219"/>
    <mergeCell ref="F9220:N9220"/>
    <mergeCell ref="F9224:N9224"/>
    <mergeCell ref="D9227:I9227"/>
    <mergeCell ref="D9228:I9228"/>
    <mergeCell ref="D9229:I9229"/>
    <mergeCell ref="D9230:I9230"/>
    <mergeCell ref="D9231:I9231"/>
    <mergeCell ref="D9232:I9232"/>
    <mergeCell ref="D9233:I9233"/>
    <mergeCell ref="C9234:L9234"/>
    <mergeCell ref="C9235:M9235"/>
    <mergeCell ref="F9237:N9237"/>
    <mergeCell ref="D9238:N9238"/>
    <mergeCell ref="D9239:N9239"/>
    <mergeCell ref="D9240:N9240"/>
    <mergeCell ref="D9241:N9241"/>
    <mergeCell ref="D9242:N9242"/>
    <mergeCell ref="D9243:N9243"/>
    <mergeCell ref="D9246:I9246"/>
    <mergeCell ref="J9246:N9246"/>
    <mergeCell ref="D9247:I9247"/>
    <mergeCell ref="J9247:N9247"/>
    <mergeCell ref="D9248:I9248"/>
    <mergeCell ref="J9248:N9248"/>
    <mergeCell ref="D9249:I9249"/>
    <mergeCell ref="J9249:N9249"/>
    <mergeCell ref="D9250:I9250"/>
    <mergeCell ref="J9250:N9250"/>
    <mergeCell ref="D9251:I9251"/>
    <mergeCell ref="J9251:N9251"/>
    <mergeCell ref="D9254:I9254"/>
    <mergeCell ref="J9254:N9254"/>
    <mergeCell ref="D9255:I9255"/>
    <mergeCell ref="J9255:N9255"/>
    <mergeCell ref="D9256:I9256"/>
    <mergeCell ref="J9256:N9256"/>
    <mergeCell ref="D9257:I9257"/>
    <mergeCell ref="J9257:N9257"/>
    <mergeCell ref="D9258:I9258"/>
    <mergeCell ref="J9258:N9258"/>
    <mergeCell ref="D9259:I9259"/>
    <mergeCell ref="J9259:N9259"/>
    <mergeCell ref="D9262:N9262"/>
    <mergeCell ref="D9263:N9263"/>
    <mergeCell ref="D9264:N9264"/>
    <mergeCell ref="D9265:N9265"/>
    <mergeCell ref="D9266:N9266"/>
    <mergeCell ref="D9267:N9267"/>
    <mergeCell ref="F9268:N9268"/>
    <mergeCell ref="D9270:N9270"/>
    <mergeCell ref="D9271:N9271"/>
    <mergeCell ref="D9272:N9272"/>
    <mergeCell ref="D9273:N9273"/>
    <mergeCell ref="D9274:N9274"/>
    <mergeCell ref="D9275:N9275"/>
    <mergeCell ref="D9278:H9278"/>
    <mergeCell ref="I9278:K9278"/>
    <mergeCell ref="L9278:N9278"/>
    <mergeCell ref="D9279:H9279"/>
    <mergeCell ref="I9279:K9279"/>
    <mergeCell ref="L9279:N9279"/>
    <mergeCell ref="D9280:H9280"/>
    <mergeCell ref="I9280:K9280"/>
    <mergeCell ref="L9280:N9280"/>
    <mergeCell ref="D9281:H9281"/>
    <mergeCell ref="I9281:K9281"/>
    <mergeCell ref="L9281:N9281"/>
    <mergeCell ref="D9284:J9284"/>
    <mergeCell ref="K9284:N9284"/>
    <mergeCell ref="D9285:J9285"/>
    <mergeCell ref="K9285:N9285"/>
    <mergeCell ref="D9286:J9286"/>
    <mergeCell ref="K9286:N9286"/>
    <mergeCell ref="D9287:J9287"/>
    <mergeCell ref="K9287:N9287"/>
    <mergeCell ref="D9288:J9288"/>
    <mergeCell ref="K9288:N9288"/>
    <mergeCell ref="D9289:J9289"/>
    <mergeCell ref="K9289:N9289"/>
    <mergeCell ref="D9290:J9290"/>
    <mergeCell ref="K9290:N9290"/>
    <mergeCell ref="D9291:J9291"/>
    <mergeCell ref="K9291:N9291"/>
    <mergeCell ref="D9292:J9292"/>
    <mergeCell ref="K9292:N9292"/>
    <mergeCell ref="D9293:J9293"/>
    <mergeCell ref="K9293:N9293"/>
    <mergeCell ref="C9295:D9295"/>
    <mergeCell ref="D9296:J9296"/>
    <mergeCell ref="K9296:N9296"/>
    <mergeCell ref="D9297:J9297"/>
    <mergeCell ref="K9297:N9297"/>
    <mergeCell ref="D9298:J9298"/>
    <mergeCell ref="K9298:N9298"/>
    <mergeCell ref="F9301:N9301"/>
    <mergeCell ref="G9302:N9302"/>
    <mergeCell ref="G9303:N9303"/>
    <mergeCell ref="G9304:N9304"/>
    <mergeCell ref="G9305:N9305"/>
    <mergeCell ref="G9306:N9306"/>
    <mergeCell ref="G9307:N9307"/>
    <mergeCell ref="G9308:N9308"/>
    <mergeCell ref="G9309:N9309"/>
    <mergeCell ref="H9310:N9310"/>
    <mergeCell ref="F9312:N9312"/>
    <mergeCell ref="F9313:N9313"/>
    <mergeCell ref="F9314:N9314"/>
    <mergeCell ref="F9315:N9315"/>
    <mergeCell ref="F9316:N9316"/>
    <mergeCell ref="F9317:N9317"/>
    <mergeCell ref="G9324:N9324"/>
    <mergeCell ref="G9325:N9325"/>
    <mergeCell ref="G9326:N9326"/>
    <mergeCell ref="G9327:N9327"/>
    <mergeCell ref="C9329:D9329"/>
    <mergeCell ref="B9428:N9428"/>
    <mergeCell ref="F9430:N9430"/>
    <mergeCell ref="F9432:N9432"/>
    <mergeCell ref="F9434:N9434"/>
    <mergeCell ref="F9435:N9435"/>
    <mergeCell ref="F9436:N9436"/>
    <mergeCell ref="F9437:N9437"/>
    <mergeCell ref="F9438:N9438"/>
    <mergeCell ref="F9439:N9439"/>
    <mergeCell ref="F9440:N9440"/>
    <mergeCell ref="F9441:N9441"/>
    <mergeCell ref="F9443:N9443"/>
    <mergeCell ref="F9445:N9445"/>
    <mergeCell ref="F9446:N9446"/>
    <mergeCell ref="F9450:N9450"/>
    <mergeCell ref="D9453:I9453"/>
    <mergeCell ref="D9454:I9454"/>
    <mergeCell ref="D9455:I9455"/>
    <mergeCell ref="D9456:I9456"/>
    <mergeCell ref="D9457:I9457"/>
    <mergeCell ref="D9458:I9458"/>
    <mergeCell ref="D9459:I9459"/>
    <mergeCell ref="D9460:I9460"/>
    <mergeCell ref="C9461:L9461"/>
    <mergeCell ref="C9462:M9462"/>
    <mergeCell ref="F9464:N9464"/>
    <mergeCell ref="D9465:N9465"/>
    <mergeCell ref="D9466:N9466"/>
    <mergeCell ref="D9467:N9467"/>
    <mergeCell ref="D9468:N9468"/>
    <mergeCell ref="D9469:N9469"/>
    <mergeCell ref="D9470:N9470"/>
    <mergeCell ref="D9471:N9471"/>
    <mergeCell ref="D9474:I9474"/>
    <mergeCell ref="J9474:N9474"/>
    <mergeCell ref="D9475:I9475"/>
    <mergeCell ref="J9475:N9475"/>
    <mergeCell ref="D9476:I9476"/>
    <mergeCell ref="J9476:N9476"/>
    <mergeCell ref="D9477:I9477"/>
    <mergeCell ref="J9477:N9477"/>
    <mergeCell ref="D9478:I9478"/>
    <mergeCell ref="J9478:N9478"/>
    <mergeCell ref="D9479:I9479"/>
    <mergeCell ref="J9479:N9479"/>
    <mergeCell ref="D9482:I9482"/>
    <mergeCell ref="J9482:N9482"/>
    <mergeCell ref="D9483:I9483"/>
    <mergeCell ref="J9483:N9483"/>
    <mergeCell ref="D9484:I9484"/>
    <mergeCell ref="J9484:N9484"/>
    <mergeCell ref="D9485:I9485"/>
    <mergeCell ref="J9485:N9485"/>
    <mergeCell ref="D9486:I9486"/>
    <mergeCell ref="J9486:N9486"/>
    <mergeCell ref="D9487:I9487"/>
    <mergeCell ref="J9487:N9487"/>
    <mergeCell ref="D9490:N9490"/>
    <mergeCell ref="D9491:N9491"/>
    <mergeCell ref="D9492:N9492"/>
    <mergeCell ref="D9493:N9493"/>
    <mergeCell ref="D9494:N9494"/>
    <mergeCell ref="D9495:N9495"/>
    <mergeCell ref="F9496:N9496"/>
    <mergeCell ref="D9498:N9498"/>
    <mergeCell ref="D9499:N9499"/>
    <mergeCell ref="D9500:N9500"/>
    <mergeCell ref="D9501:N9501"/>
    <mergeCell ref="D9502:N9502"/>
    <mergeCell ref="D9503:N9503"/>
    <mergeCell ref="D9506:H9506"/>
    <mergeCell ref="I9506:K9506"/>
    <mergeCell ref="L9506:N9506"/>
    <mergeCell ref="D9507:H9507"/>
    <mergeCell ref="I9507:K9507"/>
    <mergeCell ref="L9507:N9507"/>
    <mergeCell ref="D9508:H9508"/>
    <mergeCell ref="I9508:K9508"/>
    <mergeCell ref="L9508:N9508"/>
    <mergeCell ref="D9509:H9509"/>
    <mergeCell ref="I9509:K9509"/>
    <mergeCell ref="L9509:N9509"/>
    <mergeCell ref="D9512:J9512"/>
    <mergeCell ref="K9512:N9512"/>
    <mergeCell ref="D9513:J9513"/>
    <mergeCell ref="K9513:N9513"/>
    <mergeCell ref="D9514:J9514"/>
    <mergeCell ref="K9514:N9514"/>
    <mergeCell ref="D9515:J9515"/>
    <mergeCell ref="K9515:N9515"/>
    <mergeCell ref="D9516:J9516"/>
    <mergeCell ref="K9516:N9516"/>
    <mergeCell ref="D9517:J9517"/>
    <mergeCell ref="K9517:N9517"/>
    <mergeCell ref="D9518:J9518"/>
    <mergeCell ref="K9518:N9518"/>
    <mergeCell ref="D9519:J9519"/>
    <mergeCell ref="K9519:N9519"/>
    <mergeCell ref="D9520:J9520"/>
    <mergeCell ref="K9520:N9520"/>
    <mergeCell ref="D9521:J9521"/>
    <mergeCell ref="K9521:N9521"/>
    <mergeCell ref="C9523:D9523"/>
    <mergeCell ref="D9524:J9524"/>
    <mergeCell ref="K9524:N9524"/>
    <mergeCell ref="D9525:J9525"/>
    <mergeCell ref="K9525:N9525"/>
    <mergeCell ref="D9526:J9526"/>
    <mergeCell ref="K9526:N9526"/>
    <mergeCell ref="F9529:N9529"/>
    <mergeCell ref="G9530:N9530"/>
    <mergeCell ref="G9531:N9531"/>
    <mergeCell ref="G9532:N9532"/>
    <mergeCell ref="G9533:N9533"/>
    <mergeCell ref="G9534:N9534"/>
    <mergeCell ref="G9535:N9535"/>
    <mergeCell ref="G9536:N9536"/>
    <mergeCell ref="G9537:N9537"/>
    <mergeCell ref="H9538:N9538"/>
    <mergeCell ref="F9540:N9540"/>
    <mergeCell ref="F9541:N9541"/>
    <mergeCell ref="F9542:N9542"/>
    <mergeCell ref="F9543:N9543"/>
    <mergeCell ref="F9544:N9544"/>
    <mergeCell ref="F9545:N9545"/>
    <mergeCell ref="G9552:N9552"/>
    <mergeCell ref="G9553:N9553"/>
    <mergeCell ref="G9554:N9554"/>
    <mergeCell ref="G9555:N9555"/>
    <mergeCell ref="C9557:D9557"/>
    <mergeCell ref="B9656:N9656"/>
    <mergeCell ref="F9658:N9658"/>
    <mergeCell ref="F9660:N9660"/>
    <mergeCell ref="F9662:N9662"/>
    <mergeCell ref="F9663:N9663"/>
    <mergeCell ref="F9664:N9664"/>
    <mergeCell ref="F9665:N9665"/>
    <mergeCell ref="F9666:N9666"/>
    <mergeCell ref="F9667:N9667"/>
    <mergeCell ref="F9668:N9668"/>
    <mergeCell ref="F9669:N9669"/>
    <mergeCell ref="F9671:N9671"/>
    <mergeCell ref="F9673:N9673"/>
    <mergeCell ref="F9674:N9674"/>
    <mergeCell ref="F9678:N9678"/>
    <mergeCell ref="D9681:I9681"/>
    <mergeCell ref="D9682:I9682"/>
    <mergeCell ref="D9683:I9683"/>
    <mergeCell ref="D9684:I9684"/>
    <mergeCell ref="D9685:I9685"/>
    <mergeCell ref="D9686:I9686"/>
    <mergeCell ref="D9687:I9687"/>
    <mergeCell ref="D9688:I9688"/>
    <mergeCell ref="D9689:I9689"/>
    <mergeCell ref="D9690:I9690"/>
    <mergeCell ref="C9691:L9691"/>
    <mergeCell ref="C9692:M9692"/>
    <mergeCell ref="F9694:N9694"/>
    <mergeCell ref="D9695:N9695"/>
    <mergeCell ref="D9696:N9696"/>
    <mergeCell ref="D9697:O9697"/>
    <mergeCell ref="D9700:I9700"/>
    <mergeCell ref="J9700:N9700"/>
    <mergeCell ref="D9701:I9701"/>
    <mergeCell ref="J9701:N9701"/>
    <mergeCell ref="D9702:I9702"/>
    <mergeCell ref="J9702:N9702"/>
    <mergeCell ref="D9703:I9703"/>
    <mergeCell ref="J9703:N9703"/>
    <mergeCell ref="D9706:I9706"/>
    <mergeCell ref="J9706:N9706"/>
    <mergeCell ref="D9707:I9707"/>
    <mergeCell ref="J9707:N9707"/>
    <mergeCell ref="D9708:I9708"/>
    <mergeCell ref="J9708:N9708"/>
    <mergeCell ref="D9709:I9709"/>
    <mergeCell ref="J9709:N9709"/>
    <mergeCell ref="D9710:I9710"/>
    <mergeCell ref="J9710:N9710"/>
    <mergeCell ref="D9711:I9711"/>
    <mergeCell ref="J9711:N9711"/>
    <mergeCell ref="D9714:N9714"/>
    <mergeCell ref="D9715:N9715"/>
    <mergeCell ref="D9716:N9716"/>
    <mergeCell ref="D9717:N9717"/>
    <mergeCell ref="D9718:N9718"/>
    <mergeCell ref="D9719:N9719"/>
    <mergeCell ref="F9720:N9720"/>
    <mergeCell ref="D9722:N9722"/>
    <mergeCell ref="D9723:N9723"/>
    <mergeCell ref="D9724:N9724"/>
    <mergeCell ref="D9725:N9725"/>
    <mergeCell ref="D9726:N9726"/>
    <mergeCell ref="D9727:N9727"/>
    <mergeCell ref="D9730:H9730"/>
    <mergeCell ref="I9730:K9730"/>
    <mergeCell ref="L9730:N9730"/>
    <mergeCell ref="D9731:H9731"/>
    <mergeCell ref="I9731:K9731"/>
    <mergeCell ref="L9731:N9731"/>
    <mergeCell ref="D9732:H9732"/>
    <mergeCell ref="I9732:K9732"/>
    <mergeCell ref="L9732:N9732"/>
    <mergeCell ref="D9733:H9733"/>
    <mergeCell ref="I9733:K9733"/>
    <mergeCell ref="L9733:N9733"/>
    <mergeCell ref="D9736:J9736"/>
    <mergeCell ref="K9736:N9736"/>
    <mergeCell ref="D9737:J9737"/>
    <mergeCell ref="K9737:N9737"/>
    <mergeCell ref="D9738:J9738"/>
    <mergeCell ref="K9738:N9738"/>
    <mergeCell ref="D9739:J9739"/>
    <mergeCell ref="K9739:N9739"/>
    <mergeCell ref="D9740:J9740"/>
    <mergeCell ref="K9740:N9740"/>
    <mergeCell ref="D9741:J9741"/>
    <mergeCell ref="K9741:N9741"/>
    <mergeCell ref="D9742:J9742"/>
    <mergeCell ref="K9742:N9742"/>
    <mergeCell ref="D9743:J9743"/>
    <mergeCell ref="K9743:N9743"/>
    <mergeCell ref="D9744:J9744"/>
    <mergeCell ref="K9744:N9744"/>
    <mergeCell ref="D9745:J9745"/>
    <mergeCell ref="K9745:N9745"/>
    <mergeCell ref="C9747:D9747"/>
    <mergeCell ref="D9748:J9748"/>
    <mergeCell ref="K9748:N9748"/>
    <mergeCell ref="D9749:J9749"/>
    <mergeCell ref="K9749:N9749"/>
    <mergeCell ref="D9750:J9750"/>
    <mergeCell ref="K9750:N9750"/>
    <mergeCell ref="F9753:N9753"/>
    <mergeCell ref="G9754:N9754"/>
    <mergeCell ref="G9755:N9755"/>
    <mergeCell ref="G9756:N9756"/>
    <mergeCell ref="G9757:N9757"/>
    <mergeCell ref="G9758:N9758"/>
    <mergeCell ref="G9759:N9759"/>
    <mergeCell ref="G9760:N9760"/>
    <mergeCell ref="G9761:N9761"/>
    <mergeCell ref="H9762:N9762"/>
    <mergeCell ref="F9764:N9764"/>
    <mergeCell ref="F9765:N9765"/>
    <mergeCell ref="F9766:N9766"/>
    <mergeCell ref="F9767:N9767"/>
    <mergeCell ref="F9768:N9768"/>
    <mergeCell ref="F9769:N9769"/>
    <mergeCell ref="G9776:N9776"/>
    <mergeCell ref="G9777:N9777"/>
    <mergeCell ref="G9778:N9778"/>
    <mergeCell ref="G9779:N9779"/>
    <mergeCell ref="C9781:D9781"/>
    <mergeCell ref="B9880:N9880"/>
    <mergeCell ref="F9882:N9882"/>
    <mergeCell ref="F9884:N9884"/>
    <mergeCell ref="F9886:N9886"/>
    <mergeCell ref="F9887:N9887"/>
    <mergeCell ref="F9888:N9888"/>
    <mergeCell ref="F9889:N9889"/>
    <mergeCell ref="F9890:N9890"/>
    <mergeCell ref="F9891:N9891"/>
    <mergeCell ref="F9892:N9892"/>
    <mergeCell ref="F9893:N9893"/>
    <mergeCell ref="F9895:N9895"/>
    <mergeCell ref="F9897:N9897"/>
    <mergeCell ref="F9898:N9898"/>
    <mergeCell ref="F9902:N9902"/>
    <mergeCell ref="D9905:I9905"/>
    <mergeCell ref="D9906:I9906"/>
    <mergeCell ref="D9907:I9907"/>
    <mergeCell ref="D9908:I9908"/>
    <mergeCell ref="D9909:I9909"/>
    <mergeCell ref="D9910:I9910"/>
    <mergeCell ref="D9911:I9911"/>
    <mergeCell ref="C9912:L9912"/>
    <mergeCell ref="C9913:M9913"/>
    <mergeCell ref="F9915:N9915"/>
    <mergeCell ref="D9916:N9916"/>
    <mergeCell ref="D9917:N9917"/>
    <mergeCell ref="D9918:N9918"/>
    <mergeCell ref="D9919:N9919"/>
    <mergeCell ref="D9920:N9920"/>
    <mergeCell ref="D9921:N9921"/>
    <mergeCell ref="D9924:I9924"/>
    <mergeCell ref="J9924:N9924"/>
    <mergeCell ref="D9925:I9925"/>
    <mergeCell ref="J9925:N9925"/>
    <mergeCell ref="D9926:I9926"/>
    <mergeCell ref="J9926:N9926"/>
    <mergeCell ref="D9927:I9927"/>
    <mergeCell ref="J9927:N9927"/>
    <mergeCell ref="D9928:I9928"/>
    <mergeCell ref="J9928:N9928"/>
    <mergeCell ref="D9929:I9929"/>
    <mergeCell ref="J9929:N9929"/>
    <mergeCell ref="D9932:I9932"/>
    <mergeCell ref="J9932:N9932"/>
    <mergeCell ref="D9933:I9933"/>
    <mergeCell ref="J9933:N9933"/>
    <mergeCell ref="D9934:I9934"/>
    <mergeCell ref="J9934:N9934"/>
    <mergeCell ref="D9935:I9935"/>
    <mergeCell ref="J9935:N9935"/>
    <mergeCell ref="D9936:I9936"/>
    <mergeCell ref="J9936:N9936"/>
    <mergeCell ref="D9937:I9937"/>
    <mergeCell ref="J9937:N9937"/>
    <mergeCell ref="D9940:N9940"/>
    <mergeCell ref="D9941:N9941"/>
    <mergeCell ref="D9942:N9942"/>
    <mergeCell ref="D9943:N9943"/>
    <mergeCell ref="D9944:N9944"/>
    <mergeCell ref="D9945:N9945"/>
    <mergeCell ref="F9946:N9946"/>
    <mergeCell ref="D9948:N9948"/>
    <mergeCell ref="D9949:N9949"/>
    <mergeCell ref="D9950:N9950"/>
    <mergeCell ref="D9951:N9951"/>
    <mergeCell ref="D9952:N9952"/>
    <mergeCell ref="D9953:N9953"/>
    <mergeCell ref="D9956:H9956"/>
    <mergeCell ref="I9956:K9956"/>
    <mergeCell ref="L9956:N9956"/>
    <mergeCell ref="D9957:H9957"/>
    <mergeCell ref="I9957:K9957"/>
    <mergeCell ref="L9957:N9957"/>
    <mergeCell ref="D9958:H9958"/>
    <mergeCell ref="I9958:K9958"/>
    <mergeCell ref="L9958:N9958"/>
    <mergeCell ref="D9959:H9959"/>
    <mergeCell ref="I9959:K9959"/>
    <mergeCell ref="L9959:N9959"/>
    <mergeCell ref="D9962:J9962"/>
    <mergeCell ref="K9962:N9962"/>
    <mergeCell ref="D9963:J9963"/>
    <mergeCell ref="K9963:N9963"/>
    <mergeCell ref="D9964:J9964"/>
    <mergeCell ref="K9964:N9964"/>
    <mergeCell ref="D9965:J9965"/>
    <mergeCell ref="K9965:N9965"/>
    <mergeCell ref="D9966:J9966"/>
    <mergeCell ref="K9966:N9966"/>
    <mergeCell ref="D9967:J9967"/>
    <mergeCell ref="K9967:N9967"/>
    <mergeCell ref="D9968:J9968"/>
    <mergeCell ref="K9968:N9968"/>
    <mergeCell ref="D9969:J9969"/>
    <mergeCell ref="K9969:N9969"/>
    <mergeCell ref="D9970:J9970"/>
    <mergeCell ref="K9970:N9970"/>
    <mergeCell ref="D9971:J9971"/>
    <mergeCell ref="K9971:N9971"/>
    <mergeCell ref="C9973:D9973"/>
    <mergeCell ref="D9974:J9974"/>
    <mergeCell ref="K9974:N9974"/>
    <mergeCell ref="D9975:J9975"/>
    <mergeCell ref="K9975:N9975"/>
    <mergeCell ref="D9976:J9976"/>
    <mergeCell ref="K9976:N9976"/>
    <mergeCell ref="F9979:N9979"/>
    <mergeCell ref="G9980:N9980"/>
    <mergeCell ref="G9981:N9981"/>
    <mergeCell ref="G9982:N9982"/>
    <mergeCell ref="G9983:N9983"/>
    <mergeCell ref="G9984:N9984"/>
    <mergeCell ref="G9985:N9985"/>
    <mergeCell ref="G9986:N9986"/>
    <mergeCell ref="G9987:N9987"/>
    <mergeCell ref="H9988:N9988"/>
    <mergeCell ref="F9990:N9990"/>
    <mergeCell ref="F9991:N9991"/>
    <mergeCell ref="F9992:N9992"/>
    <mergeCell ref="F9993:N9993"/>
    <mergeCell ref="F9994:N9994"/>
    <mergeCell ref="F9995:N9995"/>
    <mergeCell ref="G10002:N10002"/>
    <mergeCell ref="G10003:N10003"/>
    <mergeCell ref="G10004:N10004"/>
    <mergeCell ref="G10005:N10005"/>
    <mergeCell ref="C10007:D10007"/>
    <mergeCell ref="B10106:N10106"/>
    <mergeCell ref="F10108:N10108"/>
    <mergeCell ref="F10110:N10110"/>
    <mergeCell ref="F10112:N10112"/>
    <mergeCell ref="F10113:N10113"/>
    <mergeCell ref="F10114:N10114"/>
    <mergeCell ref="F10115:N10115"/>
    <mergeCell ref="F10116:N10116"/>
    <mergeCell ref="F10117:N10117"/>
    <mergeCell ref="F10118:N10118"/>
    <mergeCell ref="F10119:N10119"/>
    <mergeCell ref="F10121:N10121"/>
    <mergeCell ref="F10123:N10123"/>
    <mergeCell ref="F10124:N10124"/>
    <mergeCell ref="F10128:N10128"/>
    <mergeCell ref="D10131:I10131"/>
    <mergeCell ref="D10132:I10132"/>
    <mergeCell ref="D10133:I10133"/>
    <mergeCell ref="D10134:I10134"/>
    <mergeCell ref="D10135:I10135"/>
    <mergeCell ref="D10136:I10136"/>
    <mergeCell ref="D10137:I10137"/>
    <mergeCell ref="D10138:I10138"/>
    <mergeCell ref="C10139:L10139"/>
    <mergeCell ref="C10140:M10140"/>
    <mergeCell ref="F10142:N10142"/>
    <mergeCell ref="D10143:N10143"/>
    <mergeCell ref="D10144:N10144"/>
    <mergeCell ref="D10145:N10145"/>
    <mergeCell ref="D10146:N10146"/>
    <mergeCell ref="D10147:N10147"/>
    <mergeCell ref="D10148:N10148"/>
    <mergeCell ref="D10149:N10149"/>
    <mergeCell ref="D10152:I10152"/>
    <mergeCell ref="J10152:N10152"/>
    <mergeCell ref="D10153:I10153"/>
    <mergeCell ref="J10153:N10153"/>
    <mergeCell ref="D10154:I10154"/>
    <mergeCell ref="J10154:N10154"/>
    <mergeCell ref="D10155:I10155"/>
    <mergeCell ref="J10155:N10155"/>
    <mergeCell ref="D10156:I10156"/>
    <mergeCell ref="J10156:N10156"/>
    <mergeCell ref="D10157:I10157"/>
    <mergeCell ref="J10157:N10157"/>
    <mergeCell ref="D10160:I10160"/>
    <mergeCell ref="J10160:N10160"/>
    <mergeCell ref="D10161:I10161"/>
    <mergeCell ref="J10161:N10161"/>
    <mergeCell ref="D10162:I10162"/>
    <mergeCell ref="J10162:N10162"/>
    <mergeCell ref="D10163:I10163"/>
    <mergeCell ref="J10163:N10163"/>
    <mergeCell ref="D10164:I10164"/>
    <mergeCell ref="J10164:N10164"/>
    <mergeCell ref="D10165:I10165"/>
    <mergeCell ref="J10165:N10165"/>
    <mergeCell ref="D10168:N10168"/>
    <mergeCell ref="D10169:N10169"/>
    <mergeCell ref="D10170:N10170"/>
    <mergeCell ref="D10171:N10171"/>
    <mergeCell ref="D10172:N10172"/>
    <mergeCell ref="D10173:N10173"/>
    <mergeCell ref="F10174:N10174"/>
    <mergeCell ref="D10176:N10176"/>
    <mergeCell ref="D10177:N10177"/>
    <mergeCell ref="D10178:N10178"/>
    <mergeCell ref="D10179:N10179"/>
    <mergeCell ref="D10180:N10180"/>
    <mergeCell ref="D10181:N10181"/>
    <mergeCell ref="D10184:H10184"/>
    <mergeCell ref="I10184:K10184"/>
    <mergeCell ref="L10184:N10184"/>
    <mergeCell ref="D10185:H10185"/>
    <mergeCell ref="I10185:K10185"/>
    <mergeCell ref="L10185:N10185"/>
    <mergeCell ref="D10186:H10186"/>
    <mergeCell ref="I10186:K10186"/>
    <mergeCell ref="L10186:N10186"/>
    <mergeCell ref="D10189:J10189"/>
    <mergeCell ref="K10189:N10189"/>
    <mergeCell ref="D10190:J10190"/>
    <mergeCell ref="K10190:N10190"/>
    <mergeCell ref="D10191:J10191"/>
    <mergeCell ref="K10191:N10191"/>
    <mergeCell ref="D10192:J10192"/>
    <mergeCell ref="K10192:N10192"/>
    <mergeCell ref="D10193:J10193"/>
    <mergeCell ref="K10193:N10193"/>
    <mergeCell ref="D10194:J10194"/>
    <mergeCell ref="K10194:N10194"/>
    <mergeCell ref="D10195:J10195"/>
    <mergeCell ref="K10195:N10195"/>
    <mergeCell ref="D10196:J10196"/>
    <mergeCell ref="K10196:N10196"/>
    <mergeCell ref="D10197:J10197"/>
    <mergeCell ref="K10197:N10197"/>
    <mergeCell ref="G10214:N10214"/>
    <mergeCell ref="H10215:N10215"/>
    <mergeCell ref="F10217:N10217"/>
    <mergeCell ref="F10218:N10218"/>
    <mergeCell ref="F10219:N10219"/>
    <mergeCell ref="F10220:N10220"/>
    <mergeCell ref="F10221:N10221"/>
    <mergeCell ref="F10222:N10222"/>
    <mergeCell ref="G10229:N10229"/>
    <mergeCell ref="G10230:N10230"/>
    <mergeCell ref="G10231:N10231"/>
    <mergeCell ref="G10232:N10232"/>
    <mergeCell ref="C10234:D10234"/>
    <mergeCell ref="D10198:J10198"/>
    <mergeCell ref="K10198:N10198"/>
    <mergeCell ref="C10200:D10200"/>
    <mergeCell ref="D10201:J10201"/>
    <mergeCell ref="K10201:N10201"/>
    <mergeCell ref="D10202:J10202"/>
    <mergeCell ref="K10202:N10202"/>
    <mergeCell ref="D10203:J10203"/>
    <mergeCell ref="K10203:N10203"/>
    <mergeCell ref="F10206:N10206"/>
    <mergeCell ref="G10207:N10207"/>
    <mergeCell ref="G10208:N10208"/>
    <mergeCell ref="G10209:N10209"/>
    <mergeCell ref="G10210:N10210"/>
    <mergeCell ref="G10211:N10211"/>
    <mergeCell ref="G10212:N10212"/>
    <mergeCell ref="G10213:N10213"/>
  </mergeCells>
  <printOptions horizontalCentered="1"/>
  <pageMargins left="0.19685039370078741" right="0.19685039370078741" top="0.39370078740157483" bottom="1.1811023622047245" header="0.31496062992125984" footer="0.31496062992125984"/>
  <pageSetup paperSize="5" scale="43" orientation="portrait" horizontalDpi="4294967292" r:id="rId1"/>
  <rowBreaks count="106" manualBreakCount="106">
    <brk id="83" max="15" man="1"/>
    <brk id="170" max="15" man="1"/>
    <brk id="273" max="15" man="1"/>
    <brk id="375" max="15" man="1"/>
    <brk id="477" max="15" man="1"/>
    <brk id="578" max="15" man="1"/>
    <brk id="680" max="15" man="1"/>
    <brk id="785" max="15" man="1"/>
    <brk id="884" max="15" man="1"/>
    <brk id="990" max="15" man="1"/>
    <brk id="1090" max="15" man="1"/>
    <brk id="1218" max="15" man="1"/>
    <brk id="1315" max="15" man="1"/>
    <brk id="1441" max="15" man="1"/>
    <brk id="1544" max="15" man="1"/>
    <brk id="1671" max="15" man="1"/>
    <brk id="1771" max="15" man="1"/>
    <brk id="1897" max="15" man="1"/>
    <brk id="1999" max="15" man="1"/>
    <brk id="2125" max="15" man="1"/>
    <brk id="2224" max="15" man="1"/>
    <brk id="2351" max="15" man="1"/>
    <brk id="2452" max="15" man="1"/>
    <brk id="2579" max="15" man="1"/>
    <brk id="2680" max="15" man="1"/>
    <brk id="2807" max="15" man="1"/>
    <brk id="2908" max="15" man="1"/>
    <brk id="3035" max="15" man="1"/>
    <brk id="3137" max="15" man="1"/>
    <brk id="3264" max="15" man="1"/>
    <brk id="3366" max="15" man="1"/>
    <brk id="3493" max="15" man="1"/>
    <brk id="3593" max="15" man="1"/>
    <brk id="3720" max="15" man="1"/>
    <brk id="3821" max="15" man="1"/>
    <brk id="3947" max="15" man="1"/>
    <brk id="4048" max="15" man="1"/>
    <brk id="4174" max="15" man="1"/>
    <brk id="4276" max="15" man="1"/>
    <brk id="4403" max="15" man="1"/>
    <brk id="4502" max="15" man="1"/>
    <brk id="4629" max="15" man="1"/>
    <brk id="4730" max="15" man="1"/>
    <brk id="4856" max="15" man="1"/>
    <brk id="4959" max="15" man="1"/>
    <brk id="5085" max="15" man="1"/>
    <brk id="5187" max="15" man="1"/>
    <brk id="5314" max="15" man="1"/>
    <brk id="5415" max="15" man="1"/>
    <brk id="5542" max="15" man="1"/>
    <brk id="5643" max="15" man="1"/>
    <brk id="5769" max="15" man="1"/>
    <brk id="5870" max="15" man="1"/>
    <brk id="5996" max="15" man="1"/>
    <brk id="6099" max="15" man="1"/>
    <brk id="6226" max="15" man="1"/>
    <brk id="6328" max="15" man="1"/>
    <brk id="6455" max="15" man="1"/>
    <brk id="6561" max="15" man="1"/>
    <brk id="6687" max="15" man="1"/>
    <brk id="6794" max="15" man="1"/>
    <brk id="6921" max="15" man="1"/>
    <brk id="7022" max="15" man="1"/>
    <brk id="7149" max="15" man="1"/>
    <brk id="7254" max="15" man="1"/>
    <brk id="7380" max="15" man="1"/>
    <brk id="7482" max="15" man="1"/>
    <brk id="7609" max="15" man="1"/>
    <brk id="7711" max="15" man="1"/>
    <brk id="7837" max="15" man="1"/>
    <brk id="7938" max="15" man="1"/>
    <brk id="8064" max="15" man="1"/>
    <brk id="8166" max="15" man="1"/>
    <brk id="8292" max="15" man="1"/>
    <brk id="8392" max="15" man="1"/>
    <brk id="8519" max="15" man="1"/>
    <brk id="8618" max="15" man="1"/>
    <brk id="8745" max="15" man="1"/>
    <brk id="8846" max="15" man="1"/>
    <brk id="8972" max="15" man="1"/>
    <brk id="9073" max="15" man="1"/>
    <brk id="9199" max="15" man="1"/>
    <brk id="9299" max="15" man="1"/>
    <brk id="9426" max="15" man="1"/>
    <brk id="9527" max="15" man="1"/>
    <brk id="9653" max="15" man="1"/>
    <brk id="9751" max="15" man="1"/>
    <brk id="9878" max="15" man="1"/>
    <brk id="9977" max="15" man="1"/>
    <brk id="10104" max="15" man="1"/>
    <brk id="10204" max="15" man="1"/>
    <brk id="10331" max="15" man="1"/>
    <brk id="10432" max="15" man="1"/>
    <brk id="10558" max="15" man="1"/>
    <brk id="10661" max="15" man="1"/>
    <brk id="10787" max="15" man="1"/>
    <brk id="10889" max="15" man="1"/>
    <brk id="11016" max="15" man="1"/>
    <brk id="11121" max="15" man="1"/>
    <brk id="11248" max="15" man="1"/>
    <brk id="11352" max="15" man="1"/>
    <brk id="11582" max="15" man="1"/>
    <brk id="11811" max="15" man="1"/>
    <brk id="12039" max="15" man="1"/>
    <brk id="12275" max="15" man="1"/>
    <brk id="12503"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ANJAB</vt:lpstr>
      <vt:lpstr>ANJAB!Print_Area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DAMKAR</dc:creator>
  <cp:lastModifiedBy>Lenovo ThinkPad</cp:lastModifiedBy>
  <cp:lastPrinted>2025-08-19T04:26:43Z</cp:lastPrinted>
  <dcterms:created xsi:type="dcterms:W3CDTF">2024-11-19T08:10:02Z</dcterms:created>
  <dcterms:modified xsi:type="dcterms:W3CDTF">2025-11-04T04:06:58Z</dcterms:modified>
</cp:coreProperties>
</file>