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15" tabRatio="755" firstSheet="2" activeTab="11"/>
  </bookViews>
  <sheets>
    <sheet name="TAPKIN SET DPRD" sheetId="1" r:id="rId1"/>
    <sheet name="TAPKIN SEKWAN 2020" sheetId="2" r:id="rId2"/>
    <sheet name="LAM PK" sheetId="3" r:id="rId3"/>
    <sheet name="TAPKIN KABAG UMUM (2)" sheetId="4" r:id="rId4"/>
    <sheet name="SUBBAGKEU" sheetId="5" r:id="rId5"/>
    <sheet name="SUBBAGRT" sheetId="6" r:id="rId6"/>
    <sheet name="SUBBAGPEG" sheetId="7" r:id="rId7"/>
    <sheet name="KABAG PENGANGGARAN" sheetId="8" r:id="rId8"/>
    <sheet name="RISALAH" sheetId="9" r:id="rId9"/>
    <sheet name="JUNAIDI" sheetId="10" r:id="rId10"/>
    <sheet name="HARTONO" sheetId="11" r:id="rId11"/>
    <sheet name="KABAG PERSIDANGAN" sheetId="12" r:id="rId12"/>
    <sheet name="RAPAT" sheetId="13" r:id="rId13"/>
    <sheet name="HUMAS" sheetId="14" r:id="rId14"/>
    <sheet name="ADRYAN" sheetId="15" r:id="rId15"/>
  </sheets>
  <definedNames>
    <definedName name="_xlnm.Print_Area" localSheetId="14">'ADRYAN'!$A$1:$F$33</definedName>
    <definedName name="_xlnm.Print_Area" localSheetId="10">'HARTONO'!$A$1:$F$30</definedName>
    <definedName name="_xlnm.Print_Area" localSheetId="13">'HUMAS'!$A$1:$F$32</definedName>
    <definedName name="_xlnm.Print_Area" localSheetId="9">'JUNAIDI'!$A$1:$F$28</definedName>
    <definedName name="_xlnm.Print_Area" localSheetId="7">'KABAG PENGANGGARAN'!$A$1:$F$29</definedName>
    <definedName name="_xlnm.Print_Area" localSheetId="11">'KABAG PERSIDANGAN'!$A$1:$F$30</definedName>
    <definedName name="_xlnm.Print_Area" localSheetId="2">'LAM PK'!$A$1:$F$29</definedName>
    <definedName name="_xlnm.Print_Area" localSheetId="12">'RAPAT'!$A$1:$F$34</definedName>
    <definedName name="_xlnm.Print_Area" localSheetId="8">'RISALAH'!$A$1:$F$33</definedName>
    <definedName name="_xlnm.Print_Area" localSheetId="4">'SUBBAGKEU'!$A$1:$F$42</definedName>
    <definedName name="_xlnm.Print_Area" localSheetId="6">'SUBBAGPEG'!$A$1:$F$48</definedName>
    <definedName name="_xlnm.Print_Area" localSheetId="5">'SUBBAGRT'!$A$1:$F$43</definedName>
    <definedName name="_xlnm.Print_Area" localSheetId="3">'TAPKIN KABAG UMUM (2)'!$A$1:$F$40</definedName>
    <definedName name="_xlnm.Print_Area" localSheetId="1">'TAPKIN SEKWAN 2020'!$A$1:$E$39</definedName>
    <definedName name="_xlnm.Print_Area" localSheetId="0">'TAPKIN SET DPRD'!$A$1:$F$35</definedName>
    <definedName name="_xlnm.Print_Titles" localSheetId="14">'ADRYAN'!$6:$7</definedName>
    <definedName name="_xlnm.Print_Titles" localSheetId="10">'HARTONO'!$6:$7</definedName>
    <definedName name="_xlnm.Print_Titles" localSheetId="13">'HUMAS'!$6:$7</definedName>
    <definedName name="_xlnm.Print_Titles" localSheetId="9">'JUNAIDI'!$6:$7</definedName>
    <definedName name="_xlnm.Print_Titles" localSheetId="7">'KABAG PENGANGGARAN'!$5:$6</definedName>
    <definedName name="_xlnm.Print_Titles" localSheetId="11">'KABAG PERSIDANGAN'!$6:$7</definedName>
    <definedName name="_xlnm.Print_Titles" localSheetId="2">'LAM PK'!$4:$5</definedName>
    <definedName name="_xlnm.Print_Titles" localSheetId="12">'RAPAT'!$6:$7</definedName>
    <definedName name="_xlnm.Print_Titles" localSheetId="8">'RISALAH'!$6:$7</definedName>
    <definedName name="_xlnm.Print_Titles" localSheetId="4">'SUBBAGKEU'!$6:$7</definedName>
    <definedName name="_xlnm.Print_Titles" localSheetId="1">'TAPKIN SEKWAN 2020'!$5:$6</definedName>
    <definedName name="_xlnm.Print_Titles" localSheetId="0">'TAPKIN SET DPRD'!$5:$6</definedName>
  </definedNames>
  <calcPr fullCalcOnLoad="1"/>
</workbook>
</file>

<file path=xl/sharedStrings.xml><?xml version="1.0" encoding="utf-8"?>
<sst xmlns="http://schemas.openxmlformats.org/spreadsheetml/2006/main" count="623" uniqueCount="268">
  <si>
    <t>No</t>
  </si>
  <si>
    <t>Sasaran Strategis</t>
  </si>
  <si>
    <t>Indikator Kinerja</t>
  </si>
  <si>
    <t>Target</t>
  </si>
  <si>
    <t>SEKRETARIAT DPRD KABUPATEN TANJUNG JABUNG BARAT</t>
  </si>
  <si>
    <t>Sekretaris DPRD,</t>
  </si>
  <si>
    <t>Program</t>
  </si>
  <si>
    <t>Anggaran</t>
  </si>
  <si>
    <t>Keterangan</t>
  </si>
  <si>
    <t xml:space="preserve">Pelayanan Administrasi Perkantoran </t>
  </si>
  <si>
    <t>APBD</t>
  </si>
  <si>
    <t>Peningkatan Disiplin Aparatur</t>
  </si>
  <si>
    <t>Peningkatan Kapasitas Sumber Daya Aparatur</t>
  </si>
  <si>
    <t>Peningkatan Pengembangan Sistem Pelaporan Capaian Kinerja dan Keuangan</t>
  </si>
  <si>
    <t>Peningkatan Kapasitas Lembaga Perwakilan Rakyat Daerah</t>
  </si>
  <si>
    <t>Jumlah</t>
  </si>
  <si>
    <t>Bupati Tanjung Jabung Barat,</t>
  </si>
  <si>
    <t>Dr. Ir. H. SAFRIAL, MS</t>
  </si>
  <si>
    <t>Kegiatan :</t>
  </si>
  <si>
    <t>Penyediaan Barang Cetakan dan Penggandaan</t>
  </si>
  <si>
    <t>KEPALA BAGIAN UMUM,</t>
  </si>
  <si>
    <t>MAINIARNI INDRIANA, SE</t>
  </si>
  <si>
    <t>Nip. 19700528 199403 2 002</t>
  </si>
  <si>
    <t xml:space="preserve">Sekretaris DPRD, </t>
  </si>
  <si>
    <t>(PIHAK PERTAMA)</t>
  </si>
  <si>
    <t>(PIHAK KEDUA)</t>
  </si>
  <si>
    <t>DAN KEUANGAN,</t>
  </si>
  <si>
    <t>JUNAIDI TERISNO, S.Pd.I</t>
  </si>
  <si>
    <t>KEPALA SUBBAGIAN TATA USAHA DAN KEPEGAWAIAN</t>
  </si>
  <si>
    <t xml:space="preserve">KASUBBAG TATA USAHA DAN </t>
  </si>
  <si>
    <t>KEPEGAWAIAN</t>
  </si>
  <si>
    <t>ANDRYAN, SH</t>
  </si>
  <si>
    <t>Nip. 19820324 201101 1 008</t>
  </si>
  <si>
    <t>MANSYURDIN, SH.I</t>
  </si>
  <si>
    <t>Nip.19780108 201001 1 004</t>
  </si>
  <si>
    <t>Nip.19850313 201101 1 004</t>
  </si>
  <si>
    <t>STEFANUS SEMBIRING, SH</t>
  </si>
  <si>
    <t>SEKRETARAT DPRD KABUPATEN TANJUNG JABUNG BARAT</t>
  </si>
  <si>
    <t>SEKRETARIS DPRD</t>
  </si>
  <si>
    <t>Sekretaris Daerah Tanjung Jabung Barat,</t>
  </si>
  <si>
    <t>(PIHAK PERTAMA),</t>
  </si>
  <si>
    <t>Program Penataan Peraturan Perundang-undangan</t>
  </si>
  <si>
    <t>Optimalisasi Pemanfaatan teknologi informasi</t>
  </si>
  <si>
    <t>Peningkatan Sarana dan Prasarana Aparatur</t>
  </si>
  <si>
    <t xml:space="preserve">Program Pelayanan Administrasi Perkantoran </t>
  </si>
  <si>
    <t>FIDRUZAL, SE</t>
  </si>
  <si>
    <t>Nip. 19810609 201101 1 001</t>
  </si>
  <si>
    <t>Program Kapasitas Lembaga Perwakilan Rakyat Daerah</t>
  </si>
  <si>
    <t>HUALA SIREGAR, S.AP</t>
  </si>
  <si>
    <t>Nip. 19640411 200604 1 002</t>
  </si>
  <si>
    <t>NURJANAH, SH</t>
  </si>
  <si>
    <t>Nip. 19800717 200604 2 011</t>
  </si>
  <si>
    <t>Nip. 197808082006041022</t>
  </si>
  <si>
    <t>Meningkatnya kualitas pelayanan publik, akuntabilitas kinerja dan keuangan</t>
  </si>
  <si>
    <t>1. Indeks kepuasan layanan terhadap Anggota DPRD</t>
  </si>
  <si>
    <t>2. Indeks kepuasan Masyarakat</t>
  </si>
  <si>
    <t>3. Nilai AKIP</t>
  </si>
  <si>
    <t>4. Persentase penurunan temuan Inspektorat</t>
  </si>
  <si>
    <t>Meningkatnya fasilitasi Rapat dan pembahasan Raperda</t>
  </si>
  <si>
    <t xml:space="preserve">5. Persentase Pelaksanaan Rapat - rapat tepat waktu </t>
  </si>
  <si>
    <t>6. Jumlah Raperda yang ditetapkan menjadi Perda</t>
  </si>
  <si>
    <t>Meningkatnya Akuntabilitas Kinerja Sekretariat DPRD</t>
  </si>
  <si>
    <t>Tersusunnya Dokumen Perencanaan</t>
  </si>
  <si>
    <t>Terlaksananya Administrasi Keuangan</t>
  </si>
  <si>
    <t>Jumlah Dokumen Perencanaan</t>
  </si>
  <si>
    <t>9 Dokumen</t>
  </si>
  <si>
    <t>Terlaksananya  pelayanan sarana dan prasarana</t>
  </si>
  <si>
    <t>Persentase pengadaan dan pemeliharaan sarana dan prasarana</t>
  </si>
  <si>
    <t>Terlaksananya pelayanan administrasi perkantoran dan kepegawaian</t>
  </si>
  <si>
    <t>Persentase Pelayanan Administrasi Pelayanan Administrasi Perkantoran dan kepegawaian tepat waktu</t>
  </si>
  <si>
    <t>Jumlah kegiatan yang dipublikasikan</t>
  </si>
  <si>
    <t>Pelaksanaan Rapat AKD Tepat Waktu, quorum</t>
  </si>
  <si>
    <t>Jumlah Rapat AKD tepat waktu</t>
  </si>
  <si>
    <t>Jumlah kunjungan keluar dan dalam daerah</t>
  </si>
  <si>
    <t>Terlaksananya  Fasilitasi Penyusunan Perda</t>
  </si>
  <si>
    <t>Jumlah Perda yang ditetapkan</t>
  </si>
  <si>
    <t>1315 Kegiatan</t>
  </si>
  <si>
    <t>197 rapat</t>
  </si>
  <si>
    <t>86 kali</t>
  </si>
  <si>
    <t>Persentase sarana dan prasarana terpenuhi</t>
  </si>
  <si>
    <t>standar eselon</t>
  </si>
  <si>
    <t>Persentase Capaian Administrasi / kegiatan Keuangan</t>
  </si>
  <si>
    <t>Terlaksananya kegiatan dokumentasi dan kehumasan</t>
  </si>
  <si>
    <t>Penyusunan Jadwal Kunjungan Kerja</t>
  </si>
  <si>
    <t>SEKRETARIAT DPRD</t>
  </si>
  <si>
    <t>HENRIZAL, S.Pt.,MM</t>
  </si>
  <si>
    <t>Nip. 19710911 199803 1 004</t>
  </si>
  <si>
    <t>Ir. H. AGUS SANUSI. M.Si</t>
  </si>
  <si>
    <t>Kuala Tungkal,               2020</t>
  </si>
  <si>
    <t>PERJANJIAN KINERJA TAHUN 2020</t>
  </si>
  <si>
    <t>KEPALA BAGIAN FASILITASI PENGANGGARAN DAN PENGAWASAN</t>
  </si>
  <si>
    <t>ZULHENDRA, SSTP</t>
  </si>
  <si>
    <t>Nip.19791026 199810 1 001</t>
  </si>
  <si>
    <t>KEPALA SUBBAGIAN PROGRAM DAN KEUANGAN</t>
  </si>
  <si>
    <t>KASUBBAG PROGRAM</t>
  </si>
  <si>
    <t>KEPALA SUBBAGIAN RUMAH TANGGA</t>
  </si>
  <si>
    <t>KASUBBAG RUMAH TANGGA,</t>
  </si>
  <si>
    <t>YULI INDRIANTY. P.S.Kom.I</t>
  </si>
  <si>
    <t>Nip. 19870111 201101 2 005</t>
  </si>
  <si>
    <t xml:space="preserve">KABAG FASILITASI PENGANGGARAN DAN PENGAWASAN, </t>
  </si>
  <si>
    <t>KEPALA SUBBAGIAN KERJASAMA DAN ASPIRASI</t>
  </si>
  <si>
    <t>KEPALA SUBBAGIAN KERJASAMA DAN ASPIRASI,</t>
  </si>
  <si>
    <t>Terserapnya aspirasi masyarakat</t>
  </si>
  <si>
    <t>Tersusunnya Dokumentasi Kegiatan Dewan</t>
  </si>
  <si>
    <t>Jumlah Pokir</t>
  </si>
  <si>
    <t>Jumlah Dokumentasi</t>
  </si>
  <si>
    <t>KEPALA SUBBAGIAN FASILITASI PENGAWASAN</t>
  </si>
  <si>
    <t>KEPALA SUBBAGIAN FASILITASI PENGAWASAN,</t>
  </si>
  <si>
    <t>KEPALA SUBBAGIAN FASILITASI PENGANGGARAN</t>
  </si>
  <si>
    <t>Jumlah Rapat Anggaran Terfasilitasi</t>
  </si>
  <si>
    <t>Rapat</t>
  </si>
  <si>
    <t>Tersusunnya Risalah rapat penganggaran</t>
  </si>
  <si>
    <t>Terlaksananya kegiatan pendalaman tugas, bimtek dan orientasi dewan</t>
  </si>
  <si>
    <t>Jumlah Anggota yang mengikuti bimtek</t>
  </si>
  <si>
    <t>KEPALA SUBBAGIAN FASILITASI PENGANGGARAN,</t>
  </si>
  <si>
    <t>Drs. HARTONO</t>
  </si>
  <si>
    <t>Nip. 19660927 199203 1 007</t>
  </si>
  <si>
    <t>WAHYUDI, S.Sos</t>
  </si>
  <si>
    <t>KEPALA BAGIAN PERSIDANGAN DAN PERUNDANG-UNDANGAN</t>
  </si>
  <si>
    <t>KEPALA BAGIAN PERSIDANGAN DAN PERUNDANG-UNDANGAN,</t>
  </si>
  <si>
    <t>Nip.19650107 199403 1 002</t>
  </si>
  <si>
    <t>KEPALA SUBBAGIAN PERSIDANGAN DAN RISALAH</t>
  </si>
  <si>
    <t>KASUBBAG PERSIDANGAN &amp; RISALAH,</t>
  </si>
  <si>
    <t>KEPALA SUBBAGIAN HUMAS, PROTOKOL DAN PUBLIKASI</t>
  </si>
  <si>
    <t>KEPALA SUBBAGIAN HUMAS, PROTOKOL DAN PUBLIKASI,</t>
  </si>
  <si>
    <t>KEPALA SUBBAGIAN KAJIAN PERUNDANG-UNDANGAN</t>
  </si>
  <si>
    <t>KASUBBAG KAJIAN PERUNDANG-UNDANGAN,</t>
  </si>
  <si>
    <t>35 Orang</t>
  </si>
  <si>
    <t>Terlaksananya Rapat Penganggaran Tepat Waktu</t>
  </si>
  <si>
    <t>Persentase Rapat Anggaran Tepat Waktu</t>
  </si>
  <si>
    <t>20 Perda</t>
  </si>
  <si>
    <t>Kuala Tungkal,               2021</t>
  </si>
  <si>
    <t>PERJANJIAN KINERJA TAHUN 2021</t>
  </si>
  <si>
    <t>PROGRAM PENUNJANG URUSAN PEMERINTAHAN DAERAH KABUPATEN/KOTA</t>
  </si>
  <si>
    <t>01</t>
  </si>
  <si>
    <t>Perencanaan, Penganggaran dan Evaluasi Kinerja Perangkat daerah</t>
  </si>
  <si>
    <t>06</t>
  </si>
  <si>
    <t>Koordinasi dan Penyusunan Laporan Capaian Kinerja dan Ikhtisar Realiasi Kinerja SKPD</t>
  </si>
  <si>
    <t>02</t>
  </si>
  <si>
    <t>Administrasi Keuangan Perangkat Daerah</t>
  </si>
  <si>
    <t>Penyediaan Gaji dan Tunjangan ASN</t>
  </si>
  <si>
    <t>Penyediaan Administrasi Pelaksanaan Tugas ASN</t>
  </si>
  <si>
    <t>05</t>
  </si>
  <si>
    <t>Administrasi Kepegawaian Perangkat Daerah</t>
  </si>
  <si>
    <t>Pengadaan Pakaian Dinas Berserta Atribut Kelengkapannya</t>
  </si>
  <si>
    <t>09</t>
  </si>
  <si>
    <t>Pendidikan dan Pelatihan Pegawai Berdasarkan Tugas dan Fungsi</t>
  </si>
  <si>
    <t>Administrasi Umum Perangkat Daerah</t>
  </si>
  <si>
    <t>Penyediaan Komponen Instalasi Listrik/Penerangan Bangunan Kantor</t>
  </si>
  <si>
    <t>Penyediaan Peralatan dan Perlengkapan Kantor</t>
  </si>
  <si>
    <t>04</t>
  </si>
  <si>
    <t>Penyediaan Bahan Logistrik Kantor</t>
  </si>
  <si>
    <t>Penyelenggaraan Rapat Koordinasi dan Konsultasi SKPD</t>
  </si>
  <si>
    <t>07</t>
  </si>
  <si>
    <t xml:space="preserve">Pengadaan Barang Milik Daerah Penunjang Urusan Pemerintah Daerah </t>
  </si>
  <si>
    <t>Pengadaan Peralatan dan Mesin Lainnya</t>
  </si>
  <si>
    <t>08</t>
  </si>
  <si>
    <t>Penyediaan Jasa Penunjang Urusan Pemerintahan Daerah</t>
  </si>
  <si>
    <t>Penyediaan Jasa Surat menyurat</t>
  </si>
  <si>
    <t>Penyediaan Jasa Komunikasi, Sumber Daya Air dan Listrik</t>
  </si>
  <si>
    <t>Penyediaan Jasa Pelayanan Umum Kantor</t>
  </si>
  <si>
    <t xml:space="preserve">Pemeliharaan Barang Milik Daerah Penunjang Urusan Pemerintahan Daerah </t>
  </si>
  <si>
    <t>Penyediaan Jasa Pemeliharaan, Biaya Pemeliharaan dan Pajak Kendaraan Perorangan Dinas Atau kendararaan Dinas Jabatan</t>
  </si>
  <si>
    <t>Pemeliharaan Peralatan dan Mesin Lainnya</t>
  </si>
  <si>
    <t>Pemeliharaan/Rehabilitasi Gedung Kantor dan Bangunan Lainnya</t>
  </si>
  <si>
    <t>15</t>
  </si>
  <si>
    <t>Layanan Keuangan dan Kesejahteraan DPRD</t>
  </si>
  <si>
    <t>Penyelenggaraan Administrasi Keuangan DPRD</t>
  </si>
  <si>
    <t>16</t>
  </si>
  <si>
    <t>Layanan Administrasi DPRD</t>
  </si>
  <si>
    <t>Fasilitasi Fraksi DPRD</t>
  </si>
  <si>
    <t>Penyediaan Kebutuhan Rumah Tangga DPRD</t>
  </si>
  <si>
    <t>PROGRAM DUKUNGAN PELAKSANAAN TUGAS DAN FUNGSI DPRD</t>
  </si>
  <si>
    <t>Peningkatan Kapasitas DPRD</t>
  </si>
  <si>
    <t>Bimbingan Teknis DPRD</t>
  </si>
  <si>
    <t>Pembahasan Kebijakan Anggaran</t>
  </si>
  <si>
    <t>Pembahasan KUA dan PPAS</t>
  </si>
  <si>
    <t>Pembahasan Perubahan KUA dan Perubahan PPAS</t>
  </si>
  <si>
    <t>03</t>
  </si>
  <si>
    <t>Pembahasan APBD</t>
  </si>
  <si>
    <t xml:space="preserve">Pembahasan APBD Perubahan </t>
  </si>
  <si>
    <t>Pembahasan Pertanggungjawaban APBD</t>
  </si>
  <si>
    <t>Penyerapan dan Penghimpunan Aspirasi Masyarakat</t>
  </si>
  <si>
    <t>Pelaksanaan Reses</t>
  </si>
  <si>
    <t xml:space="preserve">Meningkatnya Serapan Aspirasi Masyarakat </t>
  </si>
  <si>
    <t>Penyediaan Bahan Bacaan dan Peraturan Perundang-Undangan</t>
  </si>
  <si>
    <t>Pembentukan Peraturan Daerah dan Peraturan DPRD</t>
  </si>
  <si>
    <t>Penyusunan dan Pembahasan Program Pembentukan Peraturan Daerah</t>
  </si>
  <si>
    <t xml:space="preserve">Pembahasan Rancangan Peraturan Daerah </t>
  </si>
  <si>
    <t>Penyelenggaraan Kajian Perundang-Undangan</t>
  </si>
  <si>
    <t>Fasilitasi Penyusunan Penjelasan/Keterangan dan /atau Naskah Akademik</t>
  </si>
  <si>
    <t>Publikasi dan Dokumentasi Dewan</t>
  </si>
  <si>
    <t>Fasilitasi Tugas DPRD</t>
  </si>
  <si>
    <t>Koordinasi dan Konsultasi Pelaksanaan Tugas DPRD</t>
  </si>
  <si>
    <t>Kuala Tungkal,                2021</t>
  </si>
  <si>
    <t>Kuala Tungkal,                     2021</t>
  </si>
  <si>
    <t>Kuala Tungkal,         2021</t>
  </si>
  <si>
    <t>Kuala Tungkal,                   2021</t>
  </si>
  <si>
    <t>Kuala Tungkal,             2021</t>
  </si>
  <si>
    <t>Kuala Tungkal,                 2021</t>
  </si>
  <si>
    <t>Fasilitasi Rapat Koordinasi dan Konsultasi DPRD</t>
  </si>
  <si>
    <t>LAMPIRAN PERJANJIAN KINERJA TAHUN 2021</t>
  </si>
  <si>
    <t xml:space="preserve">Uraian Tugas </t>
  </si>
  <si>
    <t>Menyampaikan Laporan Perkembangan Pelaksanaan Kegiatan (LPPK)</t>
  </si>
  <si>
    <t>Menyampaikan Laporan Keuangan Perangkat Daerah</t>
  </si>
  <si>
    <t xml:space="preserve">Menyampaikan Laporan Kinerja Instansi Pemerintah LKjjP/LAKIP) setiap triwulan dan tahunan </t>
  </si>
  <si>
    <t>Menyampaikan Renana Strategis dan Rencana Kerja, Perjanjian Kinerja, Pohon Kinerja, Cascading, Rencana Aksi, IKU)</t>
  </si>
  <si>
    <t>Menyampaikan Laporan Penyelenggaraan Pemerintah Daerah (LPPD)</t>
  </si>
  <si>
    <t xml:space="preserve">Menyampaikan Laporan Pengadaan Barang dan Jasa </t>
  </si>
  <si>
    <t>Menyampaikan Bahan penyusunan Laporan Keterangan Pertanggungjawaban (LKPJ)</t>
  </si>
  <si>
    <t>Menyampaikan Laporan Penilaian Mandiri Pelaksanaan Reformasi Birokrasi (PMPRB) (Perangkat Daerah Terkait)</t>
  </si>
  <si>
    <t>Menyampaikan Laporan Harta Kekayaan Penyelenggaraan Negara (LHKPN) / Laporan Harta Kekayaan Aparatur Sipil Negara (LHKPSN)</t>
  </si>
  <si>
    <t>Menindaklanjuti rekomendasi Laporan Hasil Pemeriksaan (LHP) BPK dan APIP</t>
  </si>
  <si>
    <t>Melaporkan Rencana aksi pelaksanan kegiatan sesuai MCP KPK (Perangkat Daerah Terkait)</t>
  </si>
  <si>
    <t>Menyampaikan Laporan Tambahan Pengahasilan Pegawai (TPP)</t>
  </si>
  <si>
    <t>- Ketepatan Waktu Penyampaian</t>
  </si>
  <si>
    <t>- Jumlah Laporan Perkembangan Pelaksanaan Kegiatan (LPPK)</t>
  </si>
  <si>
    <t>- Persentase Laporan Keuangan Perangkat Daerah sesuai ketentuan</t>
  </si>
  <si>
    <t>- Jumlah Laporan kinerja Instansi Pemerintah</t>
  </si>
  <si>
    <t>- Nilai AKIP Perangkat Daerah</t>
  </si>
  <si>
    <t>- Skor Laporan Penyelenggaraan Pemerintah Daerah</t>
  </si>
  <si>
    <t>- Jumlah Dokumen Pelaksanaan Pengadaan Barang dan Jasa</t>
  </si>
  <si>
    <t>- Jumlah Bahan data penyusun LKPJ</t>
  </si>
  <si>
    <t>- Jumlah Laporan Pelaksanaan Reformasi  Birokrasi</t>
  </si>
  <si>
    <t>-Tingkat Kepatuhan Pelaporan LHKPN dan LKHASN</t>
  </si>
  <si>
    <t>- Jumlah rekomendasi BPK RI dan Itkab yang dapat diselesaikan setelah penerbitan laporan</t>
  </si>
  <si>
    <t>- Jumlah dokumen kepatuhan tindak lanjut hasil monitoring dan evaluasi MCP KPK</t>
  </si>
  <si>
    <t>- Jumlah Laporan TPP yang disampaikan</t>
  </si>
  <si>
    <t>12 Bulan</t>
  </si>
  <si>
    <t>12 Dokumen</t>
  </si>
  <si>
    <t>Setiap Awal Tahun &amp; Awal Triwulan</t>
  </si>
  <si>
    <t>5 Dokumen</t>
  </si>
  <si>
    <t xml:space="preserve">Setiap Awal Tahun </t>
  </si>
  <si>
    <t>7 Dokumen</t>
  </si>
  <si>
    <t>1 Dokumen</t>
  </si>
  <si>
    <t>Setiap Awal Tahun</t>
  </si>
  <si>
    <t>Awal Semester</t>
  </si>
  <si>
    <t>Akhir Tahun</t>
  </si>
  <si>
    <t>Awal Tahun</t>
  </si>
  <si>
    <t>Awal dan Akhir Tahun</t>
  </si>
  <si>
    <t>Awal Bulan</t>
  </si>
  <si>
    <t>34 Orang</t>
  </si>
  <si>
    <t>2 Dokumen</t>
  </si>
  <si>
    <t>PERJANJIAN KINERJA TAHUN 2022</t>
  </si>
  <si>
    <t>KEPALA BAGIAN UMUM DAN KEUANGAN</t>
  </si>
  <si>
    <t>KEPALA BAGIAN UMUM DAN KEUANGAN,</t>
  </si>
  <si>
    <t>1. Survey Kepuasan Masyarakat</t>
  </si>
  <si>
    <t>PROGRAM ADMINISTRASI UMUM SEKRETARIAT DPRD</t>
  </si>
  <si>
    <t xml:space="preserve">Kegiatan Perencanaan, Penganggaran, dan Evaluasi Kinerja Perangkat Daerah </t>
  </si>
  <si>
    <t>Kuala Tungkal,                2022</t>
  </si>
  <si>
    <t>2. Jumlah SDM yang mengikuti pelatihan</t>
  </si>
  <si>
    <t>4. Persentase Pelaksanaan Hak Keuangan DPRD tepat waktu</t>
  </si>
  <si>
    <t>10 Orang</t>
  </si>
  <si>
    <t xml:space="preserve">3. Terlaksananya Perlengkapan dan peralatan kantor </t>
  </si>
  <si>
    <t>Dokumentasi Hasil Pelaksanaan Reses</t>
  </si>
  <si>
    <t>3 Dokumen</t>
  </si>
  <si>
    <t>Meningkatnya Pelayanan Rapat-rapat Pembahasan Anggaran dan terdokumentasi dengan baik</t>
  </si>
  <si>
    <t>Persentase Pelaksanaan Rapat Pembahasan Anggaran yang terdokumentasi</t>
  </si>
  <si>
    <t>100%                                                                                        (Jumlah Pelaksanaan Rapat pembahasan Anggaran yang terdokumentasi/Jumlah Pelaksanaan Rapat Pembahasan Anggaran yang harus dilaksanakan x 100%)</t>
  </si>
  <si>
    <t>Pemeliharaan Barang Milik Daerah Penunjang Urusan Pemerintahan Daerah</t>
  </si>
  <si>
    <t>Kuala Tungkal,                   2022</t>
  </si>
  <si>
    <t>Terfasilitasinya pembahasan Raperda menjadi Perda</t>
  </si>
  <si>
    <t>Terfasilitasinya Rapat-rapat AKD</t>
  </si>
  <si>
    <t xml:space="preserve">Jumlah pembahasan Raperda </t>
  </si>
  <si>
    <t>Jumlah Notulen Rapat-rapat</t>
  </si>
  <si>
    <t xml:space="preserve">200 Rapat </t>
  </si>
  <si>
    <t>15 Raperda</t>
  </si>
  <si>
    <t>Kuala Tungkal,                  2022</t>
  </si>
</sst>
</file>

<file path=xl/styles.xml><?xml version="1.0" encoding="utf-8"?>
<styleSheet xmlns="http://schemas.openxmlformats.org/spreadsheetml/2006/main">
  <numFmts count="2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_);_(* \(#,##0.0\);_(* &quot;-&quot;_);_(@_)"/>
    <numFmt numFmtId="183" formatCode="_(* #,##0_);_(* \(#,##0\);_(* &quot;-&quot;??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Tahoma"/>
      <family val="2"/>
    </font>
    <font>
      <sz val="7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u val="singleAccounting"/>
      <sz val="10"/>
      <name val="Tahoma"/>
      <family val="2"/>
    </font>
    <font>
      <b/>
      <u val="single"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9" fontId="3" fillId="0" borderId="0" xfId="43" applyFont="1" applyBorder="1" applyAlignment="1">
      <alignment horizontal="center" vertical="center"/>
    </xf>
    <xf numFmtId="169" fontId="4" fillId="0" borderId="0" xfId="43" applyFont="1" applyBorder="1" applyAlignment="1">
      <alignment horizontal="center" vertical="center"/>
    </xf>
    <xf numFmtId="169" fontId="4" fillId="0" borderId="0" xfId="43" applyFont="1" applyBorder="1" applyAlignment="1" quotePrefix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69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42" fontId="7" fillId="0" borderId="0" xfId="43" applyNumberFormat="1" applyFont="1" applyBorder="1" applyAlignment="1">
      <alignment horizontal="left" vertical="center" wrapText="1"/>
    </xf>
    <xf numFmtId="42" fontId="7" fillId="0" borderId="0" xfId="0" applyNumberFormat="1" applyFont="1" applyBorder="1" applyAlignment="1">
      <alignment horizontal="left" vertical="center" wrapText="1"/>
    </xf>
    <xf numFmtId="42" fontId="8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2" fontId="6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58" applyFont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9" fontId="7" fillId="0" borderId="12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58" applyFont="1" applyAlignment="1">
      <alignment horizontal="center" wrapText="1"/>
      <protection/>
    </xf>
    <xf numFmtId="0" fontId="7" fillId="0" borderId="0" xfId="58" applyFont="1" applyAlignment="1">
      <alignment horizontal="center" wrapText="1"/>
      <protection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58" applyFont="1" applyAlignment="1">
      <alignment horizontal="center" vertical="top" wrapText="1"/>
      <protection/>
    </xf>
    <xf numFmtId="42" fontId="6" fillId="0" borderId="0" xfId="43" applyNumberFormat="1" applyFont="1" applyBorder="1" applyAlignment="1">
      <alignment horizontal="left" vertical="center" wrapText="1"/>
    </xf>
    <xf numFmtId="42" fontId="8" fillId="0" borderId="0" xfId="43" applyNumberFormat="1" applyFont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top"/>
    </xf>
    <xf numFmtId="0" fontId="7" fillId="0" borderId="0" xfId="58" applyFont="1" applyAlignment="1">
      <alignment horizontal="center" vertical="top"/>
      <protection/>
    </xf>
    <xf numFmtId="0" fontId="7" fillId="0" borderId="0" xfId="0" applyFont="1" applyAlignment="1">
      <alignment vertical="top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169" fontId="7" fillId="0" borderId="12" xfId="43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left" vertical="top" wrapText="1"/>
    </xf>
    <xf numFmtId="0" fontId="7" fillId="0" borderId="22" xfId="0" applyFont="1" applyBorder="1" applyAlignment="1">
      <alignment horizontal="center" vertical="top" wrapText="1"/>
    </xf>
    <xf numFmtId="9" fontId="7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42" fontId="7" fillId="0" borderId="0" xfId="43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2" fontId="6" fillId="0" borderId="0" xfId="0" applyNumberFormat="1" applyFont="1" applyBorder="1" applyAlignment="1">
      <alignment horizontal="left" vertical="top" wrapText="1"/>
    </xf>
    <xf numFmtId="42" fontId="7" fillId="0" borderId="0" xfId="0" applyNumberFormat="1" applyFont="1" applyBorder="1" applyAlignment="1">
      <alignment horizontal="left" vertical="top" wrapText="1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9" fontId="7" fillId="0" borderId="13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9" fillId="0" borderId="0" xfId="58" applyFont="1" applyAlignment="1">
      <alignment horizontal="center" vertical="top" wrapText="1"/>
      <protection/>
    </xf>
    <xf numFmtId="0" fontId="7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9" fontId="7" fillId="0" borderId="25" xfId="0" applyNumberFormat="1" applyFont="1" applyBorder="1" applyAlignment="1">
      <alignment horizontal="center" vertical="center" wrapText="1"/>
    </xf>
    <xf numFmtId="0" fontId="7" fillId="0" borderId="12" xfId="0" applyFont="1" applyBorder="1" applyAlignment="1" quotePrefix="1">
      <alignment horizontal="left" vertical="center" wrapText="1"/>
    </xf>
    <xf numFmtId="0" fontId="7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42" fontId="7" fillId="0" borderId="26" xfId="43" applyNumberFormat="1" applyFont="1" applyBorder="1" applyAlignment="1">
      <alignment horizontal="left" vertical="center" wrapText="1"/>
    </xf>
    <xf numFmtId="10" fontId="7" fillId="0" borderId="25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6" fillId="0" borderId="0" xfId="0" applyFont="1" applyBorder="1" applyAlignment="1" quotePrefix="1">
      <alignment horizontal="center" vertical="center" wrapText="1"/>
    </xf>
    <xf numFmtId="0" fontId="7" fillId="0" borderId="0" xfId="0" applyFont="1" applyBorder="1" applyAlignment="1" quotePrefix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2" fontId="6" fillId="0" borderId="26" xfId="43" applyNumberFormat="1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 quotePrefix="1">
      <alignment horizontal="left" vertical="center" wrapText="1"/>
    </xf>
    <xf numFmtId="10" fontId="7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 quotePrefix="1">
      <alignment horizontal="left" vertical="center" wrapText="1"/>
    </xf>
    <xf numFmtId="10" fontId="7" fillId="0" borderId="38" xfId="0" applyNumberFormat="1" applyFont="1" applyBorder="1" applyAlignment="1">
      <alignment horizontal="center" vertical="center" wrapText="1"/>
    </xf>
    <xf numFmtId="9" fontId="7" fillId="0" borderId="35" xfId="0" applyNumberFormat="1" applyFont="1" applyBorder="1" applyAlignment="1">
      <alignment horizontal="center" vertical="center" wrapText="1"/>
    </xf>
    <xf numFmtId="9" fontId="7" fillId="0" borderId="38" xfId="0" applyNumberFormat="1" applyFont="1" applyBorder="1" applyAlignment="1">
      <alignment horizontal="center" vertical="center" wrapText="1"/>
    </xf>
    <xf numFmtId="169" fontId="4" fillId="0" borderId="0" xfId="43" applyFont="1" applyAlignment="1">
      <alignment vertical="center"/>
    </xf>
    <xf numFmtId="0" fontId="7" fillId="0" borderId="35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182" fontId="4" fillId="0" borderId="0" xfId="43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183" fontId="46" fillId="0" borderId="0" xfId="44" applyNumberFormat="1" applyFont="1" applyFill="1" applyBorder="1" applyAlignment="1">
      <alignment horizontal="center" vertical="center"/>
    </xf>
    <xf numFmtId="0" fontId="46" fillId="0" borderId="0" xfId="58" applyFont="1" applyFill="1" applyBorder="1" applyAlignment="1">
      <alignment horizontal="left" vertical="center" wrapText="1"/>
      <protection/>
    </xf>
    <xf numFmtId="0" fontId="7" fillId="0" borderId="0" xfId="58" applyFont="1" applyFill="1" applyBorder="1" applyAlignment="1">
      <alignment horizontal="left" vertical="center" wrapText="1"/>
      <protection/>
    </xf>
    <xf numFmtId="183" fontId="46" fillId="0" borderId="26" xfId="44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left" vertical="top" wrapText="1"/>
    </xf>
    <xf numFmtId="9" fontId="7" fillId="0" borderId="25" xfId="0" applyNumberFormat="1" applyFont="1" applyBorder="1" applyAlignment="1">
      <alignment horizontal="center" vertical="top" wrapText="1"/>
    </xf>
    <xf numFmtId="9" fontId="7" fillId="0" borderId="25" xfId="0" applyNumberFormat="1" applyFont="1" applyBorder="1" applyAlignment="1" quotePrefix="1">
      <alignment horizontal="center" vertical="top" wrapText="1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left" vertical="top" wrapText="1"/>
    </xf>
    <xf numFmtId="9" fontId="7" fillId="0" borderId="35" xfId="0" applyNumberFormat="1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view="pageLayout" zoomScaleNormal="85" zoomScaleSheetLayoutView="100" workbookViewId="0" topLeftCell="A1">
      <selection activeCell="D46" sqref="D46"/>
    </sheetView>
  </sheetViews>
  <sheetFormatPr defaultColWidth="9.140625" defaultRowHeight="12.75"/>
  <cols>
    <col min="1" max="3" width="4.00390625" style="7" customWidth="1"/>
    <col min="4" max="4" width="33.140625" style="7" customWidth="1"/>
    <col min="5" max="5" width="35.28125" style="7" customWidth="1"/>
    <col min="6" max="6" width="26.421875" style="7" customWidth="1"/>
    <col min="7" max="7" width="14.7109375" style="7" customWidth="1"/>
    <col min="8" max="8" width="13.140625" style="7" bestFit="1" customWidth="1"/>
    <col min="9" max="16384" width="9.140625" style="7" customWidth="1"/>
  </cols>
  <sheetData>
    <row r="1" spans="1:7" ht="15">
      <c r="A1" s="160" t="s">
        <v>132</v>
      </c>
      <c r="B1" s="160"/>
      <c r="C1" s="160"/>
      <c r="D1" s="160"/>
      <c r="E1" s="160"/>
      <c r="F1" s="160"/>
      <c r="G1" s="8"/>
    </row>
    <row r="2" spans="1:7" ht="15">
      <c r="A2" s="160" t="s">
        <v>84</v>
      </c>
      <c r="B2" s="160"/>
      <c r="C2" s="160"/>
      <c r="D2" s="160"/>
      <c r="E2" s="160"/>
      <c r="F2" s="160"/>
      <c r="G2" s="8"/>
    </row>
    <row r="3" spans="1:7" ht="15">
      <c r="A3" s="160" t="s">
        <v>37</v>
      </c>
      <c r="B3" s="160"/>
      <c r="C3" s="160"/>
      <c r="D3" s="160"/>
      <c r="E3" s="160"/>
      <c r="F3" s="160"/>
      <c r="G3" s="8"/>
    </row>
    <row r="4" ht="12.75" customHeight="1">
      <c r="G4" s="8"/>
    </row>
    <row r="5" spans="1:7" s="10" customFormat="1" ht="19.5" customHeight="1">
      <c r="A5" s="161" t="s">
        <v>0</v>
      </c>
      <c r="B5" s="162"/>
      <c r="C5" s="163"/>
      <c r="D5" s="16" t="s">
        <v>1</v>
      </c>
      <c r="E5" s="16" t="s">
        <v>2</v>
      </c>
      <c r="F5" s="16" t="s">
        <v>3</v>
      </c>
      <c r="G5" s="9"/>
    </row>
    <row r="6" spans="1:7" s="11" customFormat="1" ht="12" customHeight="1">
      <c r="A6" s="164">
        <v>1</v>
      </c>
      <c r="B6" s="165"/>
      <c r="C6" s="166"/>
      <c r="D6" s="17">
        <v>2</v>
      </c>
      <c r="E6" s="17">
        <v>3</v>
      </c>
      <c r="F6" s="17">
        <v>4</v>
      </c>
      <c r="G6" s="1"/>
    </row>
    <row r="7" spans="1:7" s="11" customFormat="1" ht="12" customHeight="1">
      <c r="A7" s="57"/>
      <c r="B7" s="128"/>
      <c r="C7" s="58"/>
      <c r="D7" s="18"/>
      <c r="E7" s="19"/>
      <c r="F7" s="19"/>
      <c r="G7" s="1"/>
    </row>
    <row r="8" spans="1:7" s="11" customFormat="1" ht="41.25" customHeight="1">
      <c r="A8" s="109"/>
      <c r="B8" s="124"/>
      <c r="C8" s="110">
        <v>1</v>
      </c>
      <c r="D8" s="111" t="s">
        <v>53</v>
      </c>
      <c r="E8" s="112" t="s">
        <v>54</v>
      </c>
      <c r="F8" s="120">
        <v>0.87</v>
      </c>
      <c r="G8" s="1"/>
    </row>
    <row r="9" spans="1:7" s="11" customFormat="1" ht="12" customHeight="1">
      <c r="A9" s="109"/>
      <c r="B9" s="124"/>
      <c r="C9" s="110"/>
      <c r="D9" s="111"/>
      <c r="E9" s="112" t="s">
        <v>55</v>
      </c>
      <c r="F9" s="113">
        <v>80</v>
      </c>
      <c r="G9" s="1"/>
    </row>
    <row r="10" spans="1:7" s="11" customFormat="1" ht="12" customHeight="1">
      <c r="A10" s="109"/>
      <c r="B10" s="124"/>
      <c r="C10" s="110"/>
      <c r="D10" s="111"/>
      <c r="E10" s="112" t="s">
        <v>56</v>
      </c>
      <c r="F10" s="113">
        <v>65</v>
      </c>
      <c r="G10" s="1"/>
    </row>
    <row r="11" spans="1:7" s="11" customFormat="1" ht="12" customHeight="1">
      <c r="A11" s="109"/>
      <c r="B11" s="124"/>
      <c r="C11" s="110"/>
      <c r="D11" s="112"/>
      <c r="E11" s="112" t="s">
        <v>57</v>
      </c>
      <c r="F11" s="114">
        <v>0.3</v>
      </c>
      <c r="G11" s="1"/>
    </row>
    <row r="12" spans="1:7" s="11" customFormat="1" ht="12" customHeight="1">
      <c r="A12" s="109"/>
      <c r="B12" s="124"/>
      <c r="C12" s="110"/>
      <c r="D12" s="112"/>
      <c r="E12" s="112"/>
      <c r="F12" s="114"/>
      <c r="G12" s="1"/>
    </row>
    <row r="13" spans="1:7" s="11" customFormat="1" ht="25.5">
      <c r="A13" s="109"/>
      <c r="B13" s="124"/>
      <c r="C13" s="110">
        <v>2</v>
      </c>
      <c r="D13" s="111" t="s">
        <v>58</v>
      </c>
      <c r="E13" s="112" t="s">
        <v>59</v>
      </c>
      <c r="F13" s="114">
        <v>0.85</v>
      </c>
      <c r="G13" s="1"/>
    </row>
    <row r="14" spans="1:7" s="11" customFormat="1" ht="25.5">
      <c r="A14" s="109"/>
      <c r="B14" s="124"/>
      <c r="C14" s="110"/>
      <c r="D14" s="111"/>
      <c r="E14" s="112" t="s">
        <v>60</v>
      </c>
      <c r="F14" s="113">
        <v>15</v>
      </c>
      <c r="G14" s="1"/>
    </row>
    <row r="15" spans="1:7" s="11" customFormat="1" ht="12" customHeight="1">
      <c r="A15" s="109"/>
      <c r="B15" s="124"/>
      <c r="C15" s="110"/>
      <c r="D15" s="111"/>
      <c r="E15" s="113"/>
      <c r="F15" s="113"/>
      <c r="G15" s="1"/>
    </row>
    <row r="16" spans="1:7" s="11" customFormat="1" ht="12" customHeight="1">
      <c r="A16" s="109"/>
      <c r="B16" s="124"/>
      <c r="C16" s="110"/>
      <c r="D16" s="111"/>
      <c r="E16" s="113"/>
      <c r="F16" s="113"/>
      <c r="G16" s="1"/>
    </row>
    <row r="17" spans="1:7" s="11" customFormat="1" ht="12" customHeight="1">
      <c r="A17" s="65"/>
      <c r="B17" s="129"/>
      <c r="C17" s="66"/>
      <c r="D17" s="28"/>
      <c r="E17" s="28"/>
      <c r="F17" s="42"/>
      <c r="G17" s="1"/>
    </row>
    <row r="18" spans="1:7" s="10" customFormat="1" ht="15" customHeight="1">
      <c r="A18" s="43"/>
      <c r="B18" s="43"/>
      <c r="C18" s="43"/>
      <c r="D18" s="30"/>
      <c r="E18" s="30"/>
      <c r="F18" s="43"/>
      <c r="G18" s="5"/>
    </row>
    <row r="19" spans="1:7" s="10" customFormat="1" ht="15" customHeight="1">
      <c r="A19" s="159" t="s">
        <v>6</v>
      </c>
      <c r="B19" s="159"/>
      <c r="C19" s="159"/>
      <c r="D19" s="159"/>
      <c r="E19" s="30" t="s">
        <v>7</v>
      </c>
      <c r="F19" s="43" t="s">
        <v>8</v>
      </c>
      <c r="G19" s="5"/>
    </row>
    <row r="20" spans="1:7" s="10" customFormat="1" ht="12.75" customHeight="1">
      <c r="A20" s="126" t="s">
        <v>134</v>
      </c>
      <c r="B20" s="159" t="s">
        <v>133</v>
      </c>
      <c r="C20" s="159"/>
      <c r="D20" s="159"/>
      <c r="E20" s="68">
        <v>30604715893</v>
      </c>
      <c r="F20" s="43" t="s">
        <v>10</v>
      </c>
      <c r="G20" s="5"/>
    </row>
    <row r="21" spans="1:7" s="10" customFormat="1" ht="12.75">
      <c r="A21" s="43"/>
      <c r="B21" s="43"/>
      <c r="C21" s="43"/>
      <c r="D21" s="30"/>
      <c r="E21" s="31"/>
      <c r="F21" s="43"/>
      <c r="G21" s="5"/>
    </row>
    <row r="22" spans="1:7" s="10" customFormat="1" ht="12.75">
      <c r="A22" s="126" t="s">
        <v>138</v>
      </c>
      <c r="B22" s="159" t="s">
        <v>172</v>
      </c>
      <c r="C22" s="159"/>
      <c r="D22" s="159"/>
      <c r="E22" s="130">
        <v>16740749598</v>
      </c>
      <c r="F22" s="43"/>
      <c r="G22" s="5"/>
    </row>
    <row r="23" spans="1:7" s="10" customFormat="1" ht="12.75">
      <c r="A23" s="43"/>
      <c r="B23" s="43"/>
      <c r="C23" s="43"/>
      <c r="D23" s="30"/>
      <c r="E23" s="31"/>
      <c r="F23" s="43"/>
      <c r="G23" s="5"/>
    </row>
    <row r="24" spans="1:6" ht="12.75">
      <c r="A24" s="43"/>
      <c r="B24" s="43"/>
      <c r="C24" s="43"/>
      <c r="D24" s="34" t="s">
        <v>15</v>
      </c>
      <c r="E24" s="35">
        <f>SUM(E20:E23)</f>
        <v>47345465491</v>
      </c>
      <c r="F24" s="43"/>
    </row>
    <row r="25" spans="1:6" ht="12.75">
      <c r="A25" s="43"/>
      <c r="B25" s="43"/>
      <c r="C25" s="43"/>
      <c r="D25" s="34"/>
      <c r="E25" s="35"/>
      <c r="F25" s="43"/>
    </row>
    <row r="26" spans="1:6" ht="12.75">
      <c r="A26" s="43"/>
      <c r="B26" s="43"/>
      <c r="C26" s="43"/>
      <c r="D26" s="34"/>
      <c r="E26" s="35"/>
      <c r="F26" s="43"/>
    </row>
    <row r="27" spans="1:6" ht="12.75">
      <c r="A27" s="43"/>
      <c r="B27" s="43"/>
      <c r="C27" s="43"/>
      <c r="D27" s="34"/>
      <c r="E27" s="35"/>
      <c r="F27" s="45" t="s">
        <v>131</v>
      </c>
    </row>
    <row r="28" spans="1:6" ht="12.75">
      <c r="A28" s="43"/>
      <c r="B28" s="43"/>
      <c r="C28" s="43"/>
      <c r="D28" s="34"/>
      <c r="E28" s="35"/>
      <c r="F28" s="43"/>
    </row>
    <row r="29" spans="1:6" ht="12.75">
      <c r="A29" s="44"/>
      <c r="B29" s="44"/>
      <c r="C29" s="44"/>
      <c r="D29" s="45" t="s">
        <v>16</v>
      </c>
      <c r="E29" s="44"/>
      <c r="F29" s="45" t="s">
        <v>5</v>
      </c>
    </row>
    <row r="30" spans="1:6" ht="12.75">
      <c r="A30" s="44"/>
      <c r="B30" s="44"/>
      <c r="C30" s="44"/>
      <c r="D30" s="45" t="s">
        <v>25</v>
      </c>
      <c r="E30" s="44"/>
      <c r="F30" s="45" t="s">
        <v>40</v>
      </c>
    </row>
    <row r="31" spans="1:6" ht="12.75">
      <c r="A31" s="44"/>
      <c r="B31" s="44"/>
      <c r="C31" s="44"/>
      <c r="D31" s="45"/>
      <c r="E31" s="44"/>
      <c r="F31" s="44"/>
    </row>
    <row r="32" spans="1:6" ht="12.75">
      <c r="A32" s="44"/>
      <c r="B32" s="44"/>
      <c r="C32" s="44"/>
      <c r="D32" s="45"/>
      <c r="E32" s="44"/>
      <c r="F32" s="44"/>
    </row>
    <row r="33" spans="1:6" ht="12.75">
      <c r="A33" s="44"/>
      <c r="B33" s="44"/>
      <c r="C33" s="44"/>
      <c r="D33" s="45"/>
      <c r="E33" s="44"/>
      <c r="F33" s="44"/>
    </row>
    <row r="34" spans="1:6" ht="12.75">
      <c r="A34" s="44"/>
      <c r="B34" s="44"/>
      <c r="C34" s="44"/>
      <c r="D34" s="117" t="s">
        <v>17</v>
      </c>
      <c r="E34" s="44"/>
      <c r="F34" s="47" t="s">
        <v>85</v>
      </c>
    </row>
    <row r="35" spans="1:6" ht="12.75">
      <c r="A35" s="44"/>
      <c r="B35" s="44"/>
      <c r="C35" s="44"/>
      <c r="D35" s="37"/>
      <c r="E35" s="44"/>
      <c r="F35" s="67" t="s">
        <v>86</v>
      </c>
    </row>
    <row r="36" spans="1:6" ht="12.75">
      <c r="A36" s="36"/>
      <c r="B36" s="36"/>
      <c r="C36" s="36"/>
      <c r="D36" s="37"/>
      <c r="E36" s="36"/>
      <c r="F36" s="36"/>
    </row>
    <row r="37" ht="9">
      <c r="D37" s="6"/>
    </row>
    <row r="38" ht="9">
      <c r="D38" s="6"/>
    </row>
    <row r="39" ht="9">
      <c r="D39" s="6"/>
    </row>
    <row r="40" ht="9">
      <c r="D40" s="6"/>
    </row>
    <row r="41" ht="9">
      <c r="D41" s="118"/>
    </row>
    <row r="47" ht="12.75">
      <c r="D47" s="45"/>
    </row>
    <row r="48" ht="12.75">
      <c r="D48" s="45"/>
    </row>
    <row r="49" ht="12.75">
      <c r="D49" s="45"/>
    </row>
    <row r="50" ht="12.75">
      <c r="D50" s="45"/>
    </row>
    <row r="51" ht="12.75">
      <c r="D51" s="45"/>
    </row>
    <row r="52" ht="12.75">
      <c r="D52" s="46"/>
    </row>
    <row r="53" ht="12.75">
      <c r="D53" s="45"/>
    </row>
  </sheetData>
  <sheetProtection/>
  <mergeCells count="8">
    <mergeCell ref="B20:D20"/>
    <mergeCell ref="A19:D19"/>
    <mergeCell ref="B22:D22"/>
    <mergeCell ref="A1:F1"/>
    <mergeCell ref="A2:F2"/>
    <mergeCell ref="A3:F3"/>
    <mergeCell ref="A5:C5"/>
    <mergeCell ref="A6:C6"/>
  </mergeCells>
  <printOptions horizontalCentered="1"/>
  <pageMargins left="0.43" right="0.2755905511811024" top="0.57" bottom="0.3937007874015748" header="0.35433070866141736" footer="0.15748031496062992"/>
  <pageSetup horizontalDpi="300" verticalDpi="300" orientation="portrait" paperSize="9" scale="90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29"/>
  <sheetViews>
    <sheetView view="pageLayout" zoomScaleNormal="85" zoomScaleSheetLayoutView="100" workbookViewId="0" topLeftCell="A1">
      <selection activeCell="F21" sqref="F21"/>
    </sheetView>
  </sheetViews>
  <sheetFormatPr defaultColWidth="9.140625" defaultRowHeight="12.75"/>
  <cols>
    <col min="1" max="3" width="4.00390625" style="7" customWidth="1"/>
    <col min="4" max="4" width="33.140625" style="7" customWidth="1"/>
    <col min="5" max="5" width="33.00390625" style="7" customWidth="1"/>
    <col min="6" max="6" width="27.00390625" style="7" customWidth="1"/>
    <col min="7" max="7" width="14.7109375" style="7" customWidth="1"/>
    <col min="8" max="8" width="13.140625" style="7" bestFit="1" customWidth="1"/>
    <col min="9" max="16384" width="9.140625" style="7" customWidth="1"/>
  </cols>
  <sheetData>
    <row r="1" spans="1:8" ht="15">
      <c r="A1" s="160" t="s">
        <v>132</v>
      </c>
      <c r="B1" s="160"/>
      <c r="C1" s="160"/>
      <c r="D1" s="160"/>
      <c r="E1" s="160"/>
      <c r="F1" s="160"/>
      <c r="G1" s="15"/>
      <c r="H1" s="15"/>
    </row>
    <row r="2" spans="1:8" ht="15">
      <c r="A2" s="160" t="s">
        <v>106</v>
      </c>
      <c r="B2" s="160"/>
      <c r="C2" s="160"/>
      <c r="D2" s="160"/>
      <c r="E2" s="160"/>
      <c r="F2" s="160"/>
      <c r="G2" s="15"/>
      <c r="H2" s="15"/>
    </row>
    <row r="3" spans="1:8" ht="15">
      <c r="A3" s="160" t="s">
        <v>4</v>
      </c>
      <c r="B3" s="160"/>
      <c r="C3" s="160"/>
      <c r="D3" s="160"/>
      <c r="E3" s="160"/>
      <c r="F3" s="160"/>
      <c r="G3" s="15"/>
      <c r="H3" s="15"/>
    </row>
    <row r="4" spans="1:8" ht="15">
      <c r="A4" s="14"/>
      <c r="B4" s="14"/>
      <c r="C4" s="14"/>
      <c r="D4" s="14"/>
      <c r="E4" s="14"/>
      <c r="F4" s="14"/>
      <c r="G4" s="14"/>
      <c r="H4" s="14"/>
    </row>
    <row r="5" ht="12.75" customHeight="1">
      <c r="G5" s="8"/>
    </row>
    <row r="6" spans="1:7" s="10" customFormat="1" ht="19.5" customHeight="1">
      <c r="A6" s="161" t="s">
        <v>0</v>
      </c>
      <c r="B6" s="162"/>
      <c r="C6" s="163"/>
      <c r="D6" s="16" t="s">
        <v>1</v>
      </c>
      <c r="E6" s="16" t="s">
        <v>2</v>
      </c>
      <c r="F6" s="16" t="s">
        <v>3</v>
      </c>
      <c r="G6" s="9"/>
    </row>
    <row r="7" spans="1:7" s="11" customFormat="1" ht="12" customHeight="1">
      <c r="A7" s="164">
        <v>1</v>
      </c>
      <c r="B7" s="165"/>
      <c r="C7" s="166"/>
      <c r="D7" s="17">
        <v>2</v>
      </c>
      <c r="E7" s="17">
        <v>3</v>
      </c>
      <c r="F7" s="17">
        <v>4</v>
      </c>
      <c r="G7" s="1"/>
    </row>
    <row r="8" spans="1:7" s="10" customFormat="1" ht="15" customHeight="1">
      <c r="A8" s="105"/>
      <c r="B8" s="140"/>
      <c r="C8" s="106"/>
      <c r="D8" s="89"/>
      <c r="E8" s="77"/>
      <c r="F8" s="88"/>
      <c r="G8" s="2"/>
    </row>
    <row r="9" spans="1:7" s="10" customFormat="1" ht="25.5">
      <c r="A9" s="76"/>
      <c r="B9" s="137"/>
      <c r="C9" s="87">
        <v>1</v>
      </c>
      <c r="D9" s="77" t="s">
        <v>111</v>
      </c>
      <c r="E9" s="77" t="s">
        <v>109</v>
      </c>
      <c r="F9" s="88" t="s">
        <v>110</v>
      </c>
      <c r="G9" s="4"/>
    </row>
    <row r="10" spans="1:7" s="10" customFormat="1" ht="15" customHeight="1">
      <c r="A10" s="90"/>
      <c r="B10" s="139"/>
      <c r="C10" s="91"/>
      <c r="D10" s="92"/>
      <c r="E10" s="92"/>
      <c r="F10" s="93"/>
      <c r="G10" s="5"/>
    </row>
    <row r="11" spans="1:7" s="10" customFormat="1" ht="15" customHeight="1">
      <c r="A11" s="94"/>
      <c r="B11" s="94"/>
      <c r="C11" s="94"/>
      <c r="D11" s="95"/>
      <c r="E11" s="95"/>
      <c r="F11" s="94"/>
      <c r="G11" s="5"/>
    </row>
    <row r="12" spans="1:7" s="10" customFormat="1" ht="15" customHeight="1">
      <c r="A12" s="170" t="s">
        <v>6</v>
      </c>
      <c r="B12" s="170"/>
      <c r="C12" s="170"/>
      <c r="D12" s="170"/>
      <c r="E12" s="95" t="s">
        <v>7</v>
      </c>
      <c r="F12" s="94" t="s">
        <v>8</v>
      </c>
      <c r="G12" s="5"/>
    </row>
    <row r="13" spans="1:7" s="10" customFormat="1" ht="24.75" customHeight="1">
      <c r="A13" s="126" t="s">
        <v>138</v>
      </c>
      <c r="B13" s="169" t="s">
        <v>172</v>
      </c>
      <c r="C13" s="169"/>
      <c r="D13" s="169"/>
      <c r="E13" s="68">
        <f>+E14</f>
        <v>553375000</v>
      </c>
      <c r="F13" s="29" t="s">
        <v>10</v>
      </c>
      <c r="G13" s="5"/>
    </row>
    <row r="14" spans="1:7" s="10" customFormat="1" ht="12.75">
      <c r="A14" s="43"/>
      <c r="B14" s="126" t="s">
        <v>138</v>
      </c>
      <c r="C14" s="43"/>
      <c r="D14" s="125" t="s">
        <v>175</v>
      </c>
      <c r="E14" s="68">
        <f>+E15</f>
        <v>553375000</v>
      </c>
      <c r="F14" s="29"/>
      <c r="G14" s="5"/>
    </row>
    <row r="15" spans="1:7" s="10" customFormat="1" ht="25.5">
      <c r="A15" s="43"/>
      <c r="B15" s="30"/>
      <c r="C15" s="127" t="s">
        <v>136</v>
      </c>
      <c r="D15" s="30" t="s">
        <v>181</v>
      </c>
      <c r="E15" s="119">
        <v>553375000</v>
      </c>
      <c r="F15" s="94"/>
      <c r="G15" s="5"/>
    </row>
    <row r="16" spans="1:6" ht="12.75">
      <c r="A16" s="94"/>
      <c r="B16" s="94"/>
      <c r="C16" s="103"/>
      <c r="D16" s="95"/>
      <c r="E16" s="96"/>
      <c r="F16" s="94"/>
    </row>
    <row r="17" spans="1:6" ht="12.75">
      <c r="A17" s="94"/>
      <c r="B17" s="94"/>
      <c r="C17" s="94"/>
      <c r="D17" s="97" t="s">
        <v>15</v>
      </c>
      <c r="E17" s="98">
        <f>+E13</f>
        <v>553375000</v>
      </c>
      <c r="F17" s="94"/>
    </row>
    <row r="18" spans="1:6" ht="12.75">
      <c r="A18" s="94"/>
      <c r="B18" s="94"/>
      <c r="C18" s="94"/>
      <c r="D18" s="95"/>
      <c r="E18" s="99"/>
      <c r="F18" s="94"/>
    </row>
    <row r="19" spans="1:6" ht="25.5">
      <c r="A19" s="73"/>
      <c r="B19" s="73"/>
      <c r="C19" s="73"/>
      <c r="D19" s="73"/>
      <c r="E19" s="73"/>
      <c r="F19" s="104" t="s">
        <v>199</v>
      </c>
    </row>
    <row r="20" spans="1:6" ht="12.75">
      <c r="A20" s="73"/>
      <c r="B20" s="73"/>
      <c r="C20" s="73"/>
      <c r="D20" s="73"/>
      <c r="E20" s="73"/>
      <c r="F20" s="71"/>
    </row>
    <row r="21" spans="1:6" ht="25.5">
      <c r="A21" s="73"/>
      <c r="B21" s="73"/>
      <c r="C21" s="73"/>
      <c r="D21" s="45" t="s">
        <v>99</v>
      </c>
      <c r="E21" s="73"/>
      <c r="F21" s="104" t="s">
        <v>107</v>
      </c>
    </row>
    <row r="22" spans="1:6" ht="12.75">
      <c r="A22" s="73"/>
      <c r="B22" s="73"/>
      <c r="C22" s="73"/>
      <c r="D22" s="71" t="s">
        <v>25</v>
      </c>
      <c r="E22" s="73"/>
      <c r="F22" s="104" t="s">
        <v>24</v>
      </c>
    </row>
    <row r="23" spans="1:5" ht="12.75">
      <c r="A23" s="73"/>
      <c r="B23" s="73"/>
      <c r="C23" s="73"/>
      <c r="D23" s="37"/>
      <c r="E23" s="73"/>
    </row>
    <row r="24" spans="1:6" ht="12.75">
      <c r="A24" s="73"/>
      <c r="B24" s="73"/>
      <c r="C24" s="73"/>
      <c r="D24" s="37"/>
      <c r="E24" s="73"/>
      <c r="F24" s="104"/>
    </row>
    <row r="25" spans="1:6" ht="12.75">
      <c r="A25" s="73"/>
      <c r="B25" s="73"/>
      <c r="C25" s="73"/>
      <c r="D25" s="37"/>
      <c r="E25" s="73"/>
      <c r="F25" s="104"/>
    </row>
    <row r="26" spans="1:6" ht="12.75">
      <c r="A26" s="73"/>
      <c r="B26" s="73"/>
      <c r="C26" s="73"/>
      <c r="D26" s="47" t="s">
        <v>91</v>
      </c>
      <c r="E26" s="73"/>
      <c r="F26" s="107" t="s">
        <v>27</v>
      </c>
    </row>
    <row r="27" spans="1:6" ht="12.75">
      <c r="A27" s="73"/>
      <c r="B27" s="73"/>
      <c r="C27" s="73"/>
      <c r="D27" s="67" t="s">
        <v>92</v>
      </c>
      <c r="E27" s="73"/>
      <c r="F27" s="67" t="s">
        <v>52</v>
      </c>
    </row>
    <row r="28" spans="1:6" ht="12.75">
      <c r="A28" s="36"/>
      <c r="B28" s="36"/>
      <c r="C28" s="36"/>
      <c r="E28" s="36"/>
      <c r="F28" s="36"/>
    </row>
    <row r="29" spans="1:6" ht="12.75">
      <c r="A29" s="36"/>
      <c r="B29" s="36"/>
      <c r="C29" s="36"/>
      <c r="D29" s="36"/>
      <c r="E29" s="36"/>
      <c r="F29" s="36"/>
    </row>
  </sheetData>
  <sheetProtection/>
  <mergeCells count="7">
    <mergeCell ref="B13:D13"/>
    <mergeCell ref="A1:F1"/>
    <mergeCell ref="A2:F2"/>
    <mergeCell ref="A3:F3"/>
    <mergeCell ref="A6:C6"/>
    <mergeCell ref="A7:C7"/>
    <mergeCell ref="A12:D12"/>
  </mergeCells>
  <printOptions horizontalCentered="1"/>
  <pageMargins left="0.5905511811023623" right="0.2755905511811024" top="0.63" bottom="0.3937007874015748" header="0.35433070866141736" footer="0.15748031496062992"/>
  <pageSetup horizontalDpi="300" verticalDpi="300" orientation="portrait" paperSize="9" scale="90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31"/>
  <sheetViews>
    <sheetView view="pageLayout" zoomScaleNormal="85" zoomScaleSheetLayoutView="100" workbookViewId="0" topLeftCell="A1">
      <selection activeCell="F30" sqref="F30"/>
    </sheetView>
  </sheetViews>
  <sheetFormatPr defaultColWidth="9.140625" defaultRowHeight="12.75"/>
  <cols>
    <col min="1" max="3" width="4.00390625" style="7" customWidth="1"/>
    <col min="4" max="4" width="33.28125" style="7" customWidth="1"/>
    <col min="5" max="5" width="33.57421875" style="7" customWidth="1"/>
    <col min="6" max="6" width="26.57421875" style="7" customWidth="1"/>
    <col min="7" max="7" width="14.7109375" style="7" customWidth="1"/>
    <col min="8" max="8" width="13.140625" style="7" bestFit="1" customWidth="1"/>
    <col min="9" max="16384" width="9.140625" style="7" customWidth="1"/>
  </cols>
  <sheetData>
    <row r="1" spans="1:8" ht="15">
      <c r="A1" s="160" t="s">
        <v>132</v>
      </c>
      <c r="B1" s="160"/>
      <c r="C1" s="160"/>
      <c r="D1" s="160"/>
      <c r="E1" s="160"/>
      <c r="F1" s="160"/>
      <c r="G1" s="15"/>
      <c r="H1" s="15"/>
    </row>
    <row r="2" spans="1:8" ht="15">
      <c r="A2" s="160" t="s">
        <v>108</v>
      </c>
      <c r="B2" s="160"/>
      <c r="C2" s="160"/>
      <c r="D2" s="160"/>
      <c r="E2" s="160"/>
      <c r="F2" s="160"/>
      <c r="G2" s="15"/>
      <c r="H2" s="15"/>
    </row>
    <row r="3" spans="1:8" ht="15">
      <c r="A3" s="160" t="s">
        <v>4</v>
      </c>
      <c r="B3" s="160"/>
      <c r="C3" s="160"/>
      <c r="D3" s="160"/>
      <c r="E3" s="160"/>
      <c r="F3" s="160"/>
      <c r="G3" s="15"/>
      <c r="H3" s="15"/>
    </row>
    <row r="4" spans="1:8" ht="15">
      <c r="A4" s="14"/>
      <c r="B4" s="14"/>
      <c r="C4" s="14"/>
      <c r="D4" s="14"/>
      <c r="E4" s="14"/>
      <c r="F4" s="14"/>
      <c r="G4" s="14"/>
      <c r="H4" s="14"/>
    </row>
    <row r="5" ht="12.75" customHeight="1">
      <c r="G5" s="8"/>
    </row>
    <row r="6" spans="1:7" s="10" customFormat="1" ht="19.5" customHeight="1">
      <c r="A6" s="161" t="s">
        <v>0</v>
      </c>
      <c r="B6" s="162"/>
      <c r="C6" s="163"/>
      <c r="D6" s="16" t="s">
        <v>1</v>
      </c>
      <c r="E6" s="16" t="s">
        <v>2</v>
      </c>
      <c r="F6" s="16" t="s">
        <v>3</v>
      </c>
      <c r="G6" s="9"/>
    </row>
    <row r="7" spans="1:7" s="11" customFormat="1" ht="12" customHeight="1">
      <c r="A7" s="164">
        <v>1</v>
      </c>
      <c r="B7" s="165"/>
      <c r="C7" s="166"/>
      <c r="D7" s="17">
        <v>2</v>
      </c>
      <c r="E7" s="17">
        <v>3</v>
      </c>
      <c r="F7" s="17">
        <v>4</v>
      </c>
      <c r="G7" s="1"/>
    </row>
    <row r="8" spans="1:7" s="10" customFormat="1" ht="30" customHeight="1">
      <c r="A8" s="105"/>
      <c r="B8" s="140"/>
      <c r="C8" s="87">
        <v>1</v>
      </c>
      <c r="D8" s="77" t="s">
        <v>128</v>
      </c>
      <c r="E8" s="77" t="s">
        <v>129</v>
      </c>
      <c r="F8" s="88">
        <v>1</v>
      </c>
      <c r="G8" s="5"/>
    </row>
    <row r="9" spans="1:7" s="10" customFormat="1" ht="29.25" customHeight="1">
      <c r="A9" s="76"/>
      <c r="B9" s="137"/>
      <c r="C9" s="87">
        <v>2</v>
      </c>
      <c r="D9" s="77" t="s">
        <v>112</v>
      </c>
      <c r="E9" s="77" t="s">
        <v>113</v>
      </c>
      <c r="F9" s="88" t="s">
        <v>127</v>
      </c>
      <c r="G9" s="5"/>
    </row>
    <row r="10" spans="1:7" s="10" customFormat="1" ht="15" customHeight="1">
      <c r="A10" s="55"/>
      <c r="B10" s="132"/>
      <c r="C10" s="56"/>
      <c r="D10" s="28"/>
      <c r="E10" s="28"/>
      <c r="F10" s="27"/>
      <c r="G10" s="5"/>
    </row>
    <row r="11" spans="1:7" s="10" customFormat="1" ht="15" customHeight="1">
      <c r="A11" s="29"/>
      <c r="B11" s="29"/>
      <c r="C11" s="29"/>
      <c r="D11" s="30"/>
      <c r="E11" s="30"/>
      <c r="F11" s="29"/>
      <c r="G11" s="5"/>
    </row>
    <row r="12" spans="1:7" s="10" customFormat="1" ht="24" customHeight="1">
      <c r="A12" s="159" t="s">
        <v>6</v>
      </c>
      <c r="B12" s="159"/>
      <c r="C12" s="159"/>
      <c r="D12" s="159"/>
      <c r="E12" s="30" t="s">
        <v>7</v>
      </c>
      <c r="F12" s="29" t="s">
        <v>8</v>
      </c>
      <c r="G12" s="5"/>
    </row>
    <row r="13" spans="1:7" s="10" customFormat="1" ht="29.25" customHeight="1">
      <c r="A13" s="126" t="s">
        <v>138</v>
      </c>
      <c r="B13" s="169" t="s">
        <v>172</v>
      </c>
      <c r="C13" s="169"/>
      <c r="D13" s="169"/>
      <c r="E13" s="68">
        <f>+E14+E23</f>
        <v>722780000</v>
      </c>
      <c r="F13" s="29" t="s">
        <v>10</v>
      </c>
      <c r="G13" s="5"/>
    </row>
    <row r="14" spans="1:6" ht="12.75">
      <c r="A14" s="43"/>
      <c r="B14" s="126" t="s">
        <v>138</v>
      </c>
      <c r="C14" s="43"/>
      <c r="D14" s="125" t="s">
        <v>175</v>
      </c>
      <c r="E14" s="68">
        <f>SUM(E15:E18)</f>
        <v>722780000</v>
      </c>
      <c r="F14" s="29"/>
    </row>
    <row r="15" spans="1:6" ht="12.75">
      <c r="A15" s="43"/>
      <c r="B15" s="30"/>
      <c r="C15" s="127" t="s">
        <v>134</v>
      </c>
      <c r="D15" s="30" t="s">
        <v>176</v>
      </c>
      <c r="E15" s="31">
        <v>9720000</v>
      </c>
      <c r="F15" s="29"/>
    </row>
    <row r="16" spans="1:6" ht="25.5">
      <c r="A16" s="43"/>
      <c r="B16" s="30"/>
      <c r="C16" s="127" t="s">
        <v>138</v>
      </c>
      <c r="D16" s="30" t="s">
        <v>177</v>
      </c>
      <c r="E16" s="31">
        <v>9720000</v>
      </c>
      <c r="F16" s="29"/>
    </row>
    <row r="17" spans="1:6" ht="12.75">
      <c r="A17" s="43"/>
      <c r="B17" s="30"/>
      <c r="C17" s="127" t="s">
        <v>178</v>
      </c>
      <c r="D17" s="30" t="s">
        <v>179</v>
      </c>
      <c r="E17" s="31">
        <v>447920000</v>
      </c>
      <c r="F17" s="29"/>
    </row>
    <row r="18" spans="1:6" ht="12.75">
      <c r="A18" s="43"/>
      <c r="B18" s="30"/>
      <c r="C18" s="127" t="s">
        <v>150</v>
      </c>
      <c r="D18" s="30" t="s">
        <v>180</v>
      </c>
      <c r="E18" s="31">
        <v>255420000</v>
      </c>
      <c r="F18" s="29"/>
    </row>
    <row r="19" spans="1:6" ht="12.75">
      <c r="A19" s="43"/>
      <c r="B19" s="30"/>
      <c r="C19" s="127"/>
      <c r="D19" s="30"/>
      <c r="E19" s="31"/>
      <c r="F19" s="29"/>
    </row>
    <row r="20" spans="1:6" ht="12.75">
      <c r="A20" s="43"/>
      <c r="B20" s="30"/>
      <c r="C20" s="127"/>
      <c r="D20" s="34" t="s">
        <v>15</v>
      </c>
      <c r="E20" s="35">
        <f>+E13</f>
        <v>722780000</v>
      </c>
      <c r="F20" s="29"/>
    </row>
    <row r="21" spans="1:6" ht="12.75">
      <c r="A21" s="29"/>
      <c r="B21" s="29"/>
      <c r="C21" s="29"/>
      <c r="D21" s="30"/>
      <c r="E21" s="32"/>
      <c r="F21" s="29"/>
    </row>
    <row r="22" spans="1:6" ht="25.5">
      <c r="A22" s="36"/>
      <c r="B22" s="36"/>
      <c r="C22" s="36"/>
      <c r="D22" s="36"/>
      <c r="E22" s="36"/>
      <c r="F22" s="45" t="s">
        <v>194</v>
      </c>
    </row>
    <row r="23" spans="1:6" ht="12.75">
      <c r="A23" s="36"/>
      <c r="B23" s="36"/>
      <c r="C23" s="36"/>
      <c r="D23" s="36"/>
      <c r="E23" s="36"/>
      <c r="F23" s="37"/>
    </row>
    <row r="24" spans="1:6" ht="25.5">
      <c r="A24" s="36"/>
      <c r="B24" s="36"/>
      <c r="C24" s="36"/>
      <c r="D24" s="45" t="s">
        <v>99</v>
      </c>
      <c r="E24" s="36"/>
      <c r="F24" s="45" t="s">
        <v>114</v>
      </c>
    </row>
    <row r="25" spans="1:6" ht="12.75">
      <c r="A25" s="36"/>
      <c r="B25" s="36"/>
      <c r="C25" s="36"/>
      <c r="D25" s="71" t="s">
        <v>25</v>
      </c>
      <c r="E25" s="36"/>
      <c r="F25" s="37" t="s">
        <v>24</v>
      </c>
    </row>
    <row r="26" spans="1:5" ht="12.75">
      <c r="A26" s="36"/>
      <c r="B26" s="36"/>
      <c r="C26" s="36"/>
      <c r="D26" s="37"/>
      <c r="E26" s="36"/>
    </row>
    <row r="27" spans="1:6" ht="12.75">
      <c r="A27" s="36"/>
      <c r="B27" s="36"/>
      <c r="C27" s="36"/>
      <c r="D27" s="37"/>
      <c r="E27" s="36"/>
      <c r="F27" s="37"/>
    </row>
    <row r="28" spans="1:6" ht="12.75">
      <c r="A28" s="36"/>
      <c r="B28" s="36"/>
      <c r="C28" s="36"/>
      <c r="D28" s="37"/>
      <c r="E28" s="36"/>
      <c r="F28" s="37"/>
    </row>
    <row r="29" spans="1:6" ht="12.75">
      <c r="A29" s="36"/>
      <c r="B29" s="36"/>
      <c r="C29" s="36"/>
      <c r="D29" s="47" t="s">
        <v>91</v>
      </c>
      <c r="E29" s="36"/>
      <c r="F29" s="38" t="s">
        <v>115</v>
      </c>
    </row>
    <row r="30" spans="1:6" ht="12.75">
      <c r="A30" s="36"/>
      <c r="B30" s="36"/>
      <c r="C30" s="36"/>
      <c r="D30" s="67" t="s">
        <v>92</v>
      </c>
      <c r="E30" s="36"/>
      <c r="F30" s="39" t="s">
        <v>116</v>
      </c>
    </row>
    <row r="31" spans="1:6" ht="12.75">
      <c r="A31" s="36"/>
      <c r="B31" s="36"/>
      <c r="C31" s="36"/>
      <c r="D31" s="36"/>
      <c r="E31" s="36"/>
      <c r="F31" s="36"/>
    </row>
  </sheetData>
  <sheetProtection/>
  <mergeCells count="7">
    <mergeCell ref="B13:D13"/>
    <mergeCell ref="A1:F1"/>
    <mergeCell ref="A2:F2"/>
    <mergeCell ref="A3:F3"/>
    <mergeCell ref="A6:C6"/>
    <mergeCell ref="A7:C7"/>
    <mergeCell ref="A12:D12"/>
  </mergeCells>
  <printOptions horizontalCentered="1"/>
  <pageMargins left="0.5905511811023623" right="0.2755905511811024" top="0.82" bottom="0.3937007874015748" header="0.35433070866141736" footer="0.15748031496062992"/>
  <pageSetup horizontalDpi="300" verticalDpi="300" orientation="portrait" paperSize="9" scale="90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30"/>
  <sheetViews>
    <sheetView tabSelected="1" view="pageLayout" zoomScaleNormal="85" zoomScaleSheetLayoutView="100" workbookViewId="0" topLeftCell="A1">
      <selection activeCell="E22" sqref="E22"/>
    </sheetView>
  </sheetViews>
  <sheetFormatPr defaultColWidth="9.140625" defaultRowHeight="12.75"/>
  <cols>
    <col min="1" max="3" width="4.00390625" style="7" customWidth="1"/>
    <col min="4" max="4" width="35.28125" style="7" customWidth="1"/>
    <col min="5" max="5" width="29.28125" style="7" customWidth="1"/>
    <col min="6" max="6" width="30.28125" style="7" customWidth="1"/>
    <col min="7" max="7" width="14.7109375" style="7" customWidth="1"/>
    <col min="8" max="8" width="13.140625" style="7" bestFit="1" customWidth="1"/>
    <col min="9" max="16384" width="9.140625" style="7" customWidth="1"/>
  </cols>
  <sheetData>
    <row r="1" spans="1:8" ht="15">
      <c r="A1" s="160" t="s">
        <v>243</v>
      </c>
      <c r="B1" s="160"/>
      <c r="C1" s="160"/>
      <c r="D1" s="160"/>
      <c r="E1" s="160"/>
      <c r="F1" s="160"/>
      <c r="G1" s="15"/>
      <c r="H1" s="15"/>
    </row>
    <row r="2" spans="1:8" ht="15">
      <c r="A2" s="160" t="s">
        <v>118</v>
      </c>
      <c r="B2" s="160"/>
      <c r="C2" s="160"/>
      <c r="D2" s="160"/>
      <c r="E2" s="160"/>
      <c r="F2" s="160"/>
      <c r="G2" s="15"/>
      <c r="H2" s="15"/>
    </row>
    <row r="3" spans="1:8" ht="15">
      <c r="A3" s="160" t="s">
        <v>4</v>
      </c>
      <c r="B3" s="160"/>
      <c r="C3" s="160"/>
      <c r="D3" s="160"/>
      <c r="E3" s="160"/>
      <c r="F3" s="160"/>
      <c r="G3" s="15"/>
      <c r="H3" s="15"/>
    </row>
    <row r="4" spans="1:8" ht="15">
      <c r="A4" s="14"/>
      <c r="B4" s="14"/>
      <c r="C4" s="14"/>
      <c r="D4" s="14"/>
      <c r="E4" s="14"/>
      <c r="F4" s="14"/>
      <c r="G4" s="14"/>
      <c r="H4" s="14"/>
    </row>
    <row r="5" ht="12.75" customHeight="1">
      <c r="G5" s="8"/>
    </row>
    <row r="6" spans="1:7" s="10" customFormat="1" ht="19.5" customHeight="1">
      <c r="A6" s="161" t="s">
        <v>0</v>
      </c>
      <c r="B6" s="163"/>
      <c r="C6" s="121"/>
      <c r="D6" s="16" t="s">
        <v>1</v>
      </c>
      <c r="E6" s="16" t="s">
        <v>2</v>
      </c>
      <c r="F6" s="16" t="s">
        <v>3</v>
      </c>
      <c r="G6" s="9"/>
    </row>
    <row r="7" spans="1:7" s="11" customFormat="1" ht="12" customHeight="1">
      <c r="A7" s="164">
        <v>1</v>
      </c>
      <c r="B7" s="166"/>
      <c r="C7" s="122"/>
      <c r="D7" s="17">
        <v>2</v>
      </c>
      <c r="E7" s="17">
        <v>3</v>
      </c>
      <c r="F7" s="17">
        <v>4</v>
      </c>
      <c r="G7" s="1"/>
    </row>
    <row r="8" spans="1:7" s="10" customFormat="1" ht="12.75">
      <c r="A8" s="192"/>
      <c r="B8" s="193"/>
      <c r="C8" s="193"/>
      <c r="D8" s="194"/>
      <c r="E8" s="156"/>
      <c r="F8" s="195"/>
      <c r="G8" s="2"/>
    </row>
    <row r="9" spans="1:7" s="10" customFormat="1" ht="46.5" customHeight="1">
      <c r="A9" s="179"/>
      <c r="B9" s="186">
        <v>1</v>
      </c>
      <c r="C9" s="186"/>
      <c r="D9" s="187" t="s">
        <v>261</v>
      </c>
      <c r="E9" s="187" t="s">
        <v>263</v>
      </c>
      <c r="F9" s="188" t="s">
        <v>266</v>
      </c>
      <c r="G9" s="4"/>
    </row>
    <row r="10" spans="1:10" s="10" customFormat="1" ht="24.75" customHeight="1">
      <c r="A10" s="179"/>
      <c r="B10" s="186">
        <v>2</v>
      </c>
      <c r="C10" s="186"/>
      <c r="D10" s="187" t="s">
        <v>262</v>
      </c>
      <c r="E10" s="187" t="s">
        <v>264</v>
      </c>
      <c r="F10" s="188" t="s">
        <v>265</v>
      </c>
      <c r="G10" s="5"/>
      <c r="I10" s="155">
        <f>29573988+118295952</f>
        <v>147869940</v>
      </c>
      <c r="J10" s="155">
        <f>9773400/4</f>
        <v>2443350</v>
      </c>
    </row>
    <row r="11" spans="1:7" s="10" customFormat="1" ht="12.75">
      <c r="A11" s="179"/>
      <c r="B11" s="186"/>
      <c r="C11" s="186"/>
      <c r="D11" s="187"/>
      <c r="E11" s="187"/>
      <c r="F11" s="188"/>
      <c r="G11" s="4"/>
    </row>
    <row r="12" spans="1:7" s="10" customFormat="1" ht="15" customHeight="1">
      <c r="A12" s="196"/>
      <c r="B12" s="197"/>
      <c r="C12" s="197"/>
      <c r="D12" s="157"/>
      <c r="E12" s="157"/>
      <c r="F12" s="198"/>
      <c r="G12" s="5"/>
    </row>
    <row r="13" spans="1:7" s="10" customFormat="1" ht="15" customHeight="1">
      <c r="A13" s="94"/>
      <c r="B13" s="94"/>
      <c r="C13" s="94"/>
      <c r="D13" s="95"/>
      <c r="E13" s="95"/>
      <c r="F13" s="94"/>
      <c r="G13" s="5"/>
    </row>
    <row r="14" spans="1:7" s="10" customFormat="1" ht="15" customHeight="1">
      <c r="A14" s="170" t="s">
        <v>6</v>
      </c>
      <c r="B14" s="170"/>
      <c r="C14" s="170"/>
      <c r="D14" s="170"/>
      <c r="E14" s="95" t="s">
        <v>7</v>
      </c>
      <c r="F14" s="94" t="s">
        <v>8</v>
      </c>
      <c r="G14" s="5"/>
    </row>
    <row r="15" spans="1:7" s="10" customFormat="1" ht="32.25" customHeight="1">
      <c r="A15" s="126" t="s">
        <v>138</v>
      </c>
      <c r="B15" s="169" t="s">
        <v>172</v>
      </c>
      <c r="C15" s="169"/>
      <c r="D15" s="169"/>
      <c r="E15" s="68">
        <f>SUM(E16:E18)</f>
        <v>10826530884</v>
      </c>
      <c r="F15" s="94"/>
      <c r="G15" s="5"/>
    </row>
    <row r="16" spans="1:7" s="10" customFormat="1" ht="25.5">
      <c r="A16" s="43"/>
      <c r="B16" s="126" t="s">
        <v>134</v>
      </c>
      <c r="C16" s="123" t="s">
        <v>134</v>
      </c>
      <c r="D16" s="175" t="s">
        <v>186</v>
      </c>
      <c r="E16" s="174">
        <v>2341343052</v>
      </c>
      <c r="F16" s="94"/>
      <c r="G16" s="5"/>
    </row>
    <row r="17" spans="1:7" s="10" customFormat="1" ht="27.75" customHeight="1">
      <c r="A17" s="43"/>
      <c r="B17" s="30"/>
      <c r="C17" s="127" t="s">
        <v>150</v>
      </c>
      <c r="D17" s="175" t="s">
        <v>173</v>
      </c>
      <c r="E17" s="174">
        <v>915790932</v>
      </c>
      <c r="F17" s="94" t="s">
        <v>10</v>
      </c>
      <c r="G17" s="5"/>
    </row>
    <row r="18" spans="1:7" s="10" customFormat="1" ht="12.75">
      <c r="A18" s="94"/>
      <c r="B18" s="103"/>
      <c r="C18" s="127" t="s">
        <v>156</v>
      </c>
      <c r="D18" s="175" t="s">
        <v>192</v>
      </c>
      <c r="E18" s="177">
        <v>7569396900</v>
      </c>
      <c r="F18" s="94"/>
      <c r="G18" s="5"/>
    </row>
    <row r="19" spans="1:6" ht="12.75">
      <c r="A19" s="94"/>
      <c r="B19" s="103"/>
      <c r="C19" s="103"/>
      <c r="D19" s="95"/>
      <c r="E19" s="96"/>
      <c r="F19" s="94"/>
    </row>
    <row r="20" spans="1:6" ht="12.75">
      <c r="A20" s="29"/>
      <c r="B20" s="29"/>
      <c r="C20" s="29"/>
      <c r="D20" s="34" t="s">
        <v>15</v>
      </c>
      <c r="E20" s="35">
        <f>+E15</f>
        <v>10826530884</v>
      </c>
      <c r="F20" s="29"/>
    </row>
    <row r="21" spans="1:6" ht="12.75">
      <c r="A21" s="29"/>
      <c r="B21" s="29"/>
      <c r="C21" s="29"/>
      <c r="D21" s="30"/>
      <c r="E21" s="32"/>
      <c r="F21" s="29"/>
    </row>
    <row r="22" spans="1:6" ht="12.75">
      <c r="A22" s="36"/>
      <c r="B22" s="36"/>
      <c r="C22" s="36"/>
      <c r="D22" s="36"/>
      <c r="E22" s="36"/>
      <c r="F22" s="45" t="s">
        <v>267</v>
      </c>
    </row>
    <row r="23" spans="1:6" ht="12.75">
      <c r="A23" s="36"/>
      <c r="B23" s="36"/>
      <c r="C23" s="36"/>
      <c r="D23" s="36"/>
      <c r="E23" s="36"/>
      <c r="F23" s="45"/>
    </row>
    <row r="24" spans="1:6" ht="25.5">
      <c r="A24" s="36"/>
      <c r="B24" s="36"/>
      <c r="C24" s="36"/>
      <c r="D24" s="37" t="s">
        <v>23</v>
      </c>
      <c r="E24" s="36"/>
      <c r="F24" s="45" t="s">
        <v>119</v>
      </c>
    </row>
    <row r="25" spans="1:6" ht="12.75">
      <c r="A25" s="36"/>
      <c r="B25" s="36"/>
      <c r="C25" s="36"/>
      <c r="D25" s="37" t="s">
        <v>25</v>
      </c>
      <c r="E25" s="36"/>
      <c r="F25" s="45" t="s">
        <v>24</v>
      </c>
    </row>
    <row r="26" spans="1:6" ht="12.75">
      <c r="A26" s="36"/>
      <c r="B26" s="36"/>
      <c r="C26" s="36"/>
      <c r="D26" s="37"/>
      <c r="E26" s="36"/>
      <c r="F26" s="45"/>
    </row>
    <row r="27" spans="1:6" ht="12.75">
      <c r="A27" s="36"/>
      <c r="B27" s="36"/>
      <c r="C27" s="36"/>
      <c r="D27" s="37"/>
      <c r="E27" s="36"/>
      <c r="F27" s="45"/>
    </row>
    <row r="28" spans="1:6" ht="12.75">
      <c r="A28" s="36"/>
      <c r="B28" s="36"/>
      <c r="C28" s="36"/>
      <c r="D28" s="37"/>
      <c r="E28" s="36"/>
      <c r="F28" s="45"/>
    </row>
    <row r="29" spans="1:6" ht="12.75">
      <c r="A29" s="36"/>
      <c r="B29" s="36"/>
      <c r="C29" s="36"/>
      <c r="D29" s="47" t="s">
        <v>85</v>
      </c>
      <c r="E29" s="36"/>
      <c r="F29" s="47" t="s">
        <v>117</v>
      </c>
    </row>
    <row r="30" spans="1:6" ht="12.75">
      <c r="A30" s="36"/>
      <c r="B30" s="36"/>
      <c r="C30" s="36"/>
      <c r="D30" s="67" t="s">
        <v>86</v>
      </c>
      <c r="E30" s="36"/>
      <c r="F30" s="67" t="s">
        <v>120</v>
      </c>
    </row>
  </sheetData>
  <sheetProtection/>
  <mergeCells count="7">
    <mergeCell ref="B15:D15"/>
    <mergeCell ref="A1:F1"/>
    <mergeCell ref="A2:F2"/>
    <mergeCell ref="A3:F3"/>
    <mergeCell ref="A14:D14"/>
    <mergeCell ref="A6:B6"/>
    <mergeCell ref="A7:B7"/>
  </mergeCells>
  <printOptions horizontalCentered="1"/>
  <pageMargins left="0.46" right="0.2755905511811024" top="0.81" bottom="0.3937007874015748" header="0.35433070866141736" footer="0.15748031496062992"/>
  <pageSetup horizontalDpi="300" verticalDpi="300" orientation="portrait" paperSize="9" scale="90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G33"/>
  <sheetViews>
    <sheetView view="pageLayout" zoomScaleNormal="85" zoomScaleSheetLayoutView="100" workbookViewId="0" topLeftCell="A1">
      <selection activeCell="F26" sqref="F26"/>
    </sheetView>
  </sheetViews>
  <sheetFormatPr defaultColWidth="9.140625" defaultRowHeight="12.75"/>
  <cols>
    <col min="1" max="3" width="4.00390625" style="7" customWidth="1"/>
    <col min="4" max="4" width="32.28125" style="7" customWidth="1"/>
    <col min="5" max="5" width="35.140625" style="7" customWidth="1"/>
    <col min="6" max="6" width="26.8515625" style="7" customWidth="1"/>
    <col min="7" max="7" width="14.7109375" style="7" customWidth="1"/>
    <col min="8" max="8" width="13.140625" style="7" bestFit="1" customWidth="1"/>
    <col min="9" max="16384" width="9.140625" style="7" customWidth="1"/>
  </cols>
  <sheetData>
    <row r="1" spans="1:7" ht="15">
      <c r="A1" s="160" t="s">
        <v>132</v>
      </c>
      <c r="B1" s="160"/>
      <c r="C1" s="160"/>
      <c r="D1" s="160"/>
      <c r="E1" s="160"/>
      <c r="F1" s="160"/>
      <c r="G1" s="15"/>
    </row>
    <row r="2" spans="1:7" ht="15">
      <c r="A2" s="160" t="s">
        <v>121</v>
      </c>
      <c r="B2" s="160"/>
      <c r="C2" s="160"/>
      <c r="D2" s="160"/>
      <c r="E2" s="160"/>
      <c r="F2" s="160"/>
      <c r="G2" s="15"/>
    </row>
    <row r="3" spans="1:7" ht="12.75" customHeight="1">
      <c r="A3" s="160" t="s">
        <v>4</v>
      </c>
      <c r="B3" s="160"/>
      <c r="C3" s="160"/>
      <c r="D3" s="160"/>
      <c r="E3" s="160"/>
      <c r="F3" s="160"/>
      <c r="G3" s="15"/>
    </row>
    <row r="4" spans="1:7" ht="12.75" customHeight="1">
      <c r="A4" s="14"/>
      <c r="B4" s="14"/>
      <c r="C4" s="14"/>
      <c r="D4" s="14"/>
      <c r="E4" s="14"/>
      <c r="F4" s="14"/>
      <c r="G4" s="15"/>
    </row>
    <row r="5" ht="12.75" customHeight="1">
      <c r="G5" s="8"/>
    </row>
    <row r="6" spans="1:7" s="10" customFormat="1" ht="19.5" customHeight="1">
      <c r="A6" s="161" t="s">
        <v>0</v>
      </c>
      <c r="B6" s="162"/>
      <c r="C6" s="163"/>
      <c r="D6" s="16" t="s">
        <v>1</v>
      </c>
      <c r="E6" s="16" t="s">
        <v>2</v>
      </c>
      <c r="F6" s="16" t="s">
        <v>3</v>
      </c>
      <c r="G6" s="9"/>
    </row>
    <row r="7" spans="1:7" s="11" customFormat="1" ht="12" customHeight="1">
      <c r="A7" s="164">
        <v>1</v>
      </c>
      <c r="B7" s="165"/>
      <c r="C7" s="166"/>
      <c r="D7" s="17">
        <v>2</v>
      </c>
      <c r="E7" s="17">
        <v>3</v>
      </c>
      <c r="F7" s="17">
        <v>4</v>
      </c>
      <c r="G7" s="1"/>
    </row>
    <row r="8" spans="1:7" s="10" customFormat="1" ht="16.5" customHeight="1">
      <c r="A8" s="51"/>
      <c r="B8" s="134"/>
      <c r="C8" s="52"/>
      <c r="D8" s="22"/>
      <c r="E8" s="22"/>
      <c r="F8" s="23"/>
      <c r="G8" s="4"/>
    </row>
    <row r="9" spans="1:7" s="10" customFormat="1" ht="25.5">
      <c r="A9" s="83"/>
      <c r="B9" s="135"/>
      <c r="C9" s="82">
        <v>1</v>
      </c>
      <c r="D9" s="80" t="s">
        <v>71</v>
      </c>
      <c r="E9" s="80" t="s">
        <v>72</v>
      </c>
      <c r="F9" s="84" t="s">
        <v>77</v>
      </c>
      <c r="G9" s="5"/>
    </row>
    <row r="10" spans="1:7" s="10" customFormat="1" ht="12.75">
      <c r="A10" s="78"/>
      <c r="B10" s="136"/>
      <c r="C10" s="79"/>
      <c r="D10" s="80"/>
      <c r="E10" s="80"/>
      <c r="F10" s="85"/>
      <c r="G10" s="4"/>
    </row>
    <row r="11" spans="1:7" s="10" customFormat="1" ht="12.75">
      <c r="A11" s="78"/>
      <c r="B11" s="136"/>
      <c r="C11" s="79"/>
      <c r="D11" s="86"/>
      <c r="E11" s="80"/>
      <c r="F11" s="81"/>
      <c r="G11" s="4"/>
    </row>
    <row r="12" spans="1:7" s="10" customFormat="1" ht="15" customHeight="1">
      <c r="A12" s="90"/>
      <c r="B12" s="139"/>
      <c r="C12" s="91"/>
      <c r="D12" s="92"/>
      <c r="E12" s="92"/>
      <c r="F12" s="93"/>
      <c r="G12" s="5"/>
    </row>
    <row r="13" spans="1:7" s="10" customFormat="1" ht="15" customHeight="1">
      <c r="A13" s="94"/>
      <c r="B13" s="94"/>
      <c r="C13" s="94"/>
      <c r="D13" s="95"/>
      <c r="E13" s="95"/>
      <c r="F13" s="94"/>
      <c r="G13" s="5"/>
    </row>
    <row r="14" spans="1:7" s="10" customFormat="1" ht="29.25" customHeight="1">
      <c r="A14" s="170" t="s">
        <v>47</v>
      </c>
      <c r="B14" s="170"/>
      <c r="C14" s="170"/>
      <c r="D14" s="170"/>
      <c r="E14" s="95" t="s">
        <v>7</v>
      </c>
      <c r="F14" s="94" t="s">
        <v>8</v>
      </c>
      <c r="G14" s="5"/>
    </row>
    <row r="15" spans="1:6" ht="12.75">
      <c r="A15" s="126" t="s">
        <v>134</v>
      </c>
      <c r="B15" s="169" t="s">
        <v>133</v>
      </c>
      <c r="C15" s="169"/>
      <c r="D15" s="169"/>
      <c r="E15" s="68">
        <f>+E16</f>
        <v>616249750</v>
      </c>
      <c r="F15" s="43" t="s">
        <v>10</v>
      </c>
    </row>
    <row r="16" spans="1:6" ht="12.75">
      <c r="A16" s="94"/>
      <c r="B16" s="126" t="s">
        <v>168</v>
      </c>
      <c r="C16" s="43"/>
      <c r="D16" s="125" t="s">
        <v>169</v>
      </c>
      <c r="E16" s="68">
        <f>+E17</f>
        <v>616249750</v>
      </c>
      <c r="F16" s="94"/>
    </row>
    <row r="17" spans="1:6" ht="25.5">
      <c r="A17" s="94"/>
      <c r="B17" s="30"/>
      <c r="C17" s="127" t="s">
        <v>178</v>
      </c>
      <c r="D17" s="30" t="s">
        <v>200</v>
      </c>
      <c r="E17" s="31">
        <v>616249750</v>
      </c>
      <c r="F17" s="94"/>
    </row>
    <row r="18" spans="1:6" ht="12.75">
      <c r="A18" s="126" t="s">
        <v>138</v>
      </c>
      <c r="B18" s="169" t="s">
        <v>172</v>
      </c>
      <c r="C18" s="169"/>
      <c r="D18" s="169"/>
      <c r="E18" s="68">
        <f>+E19</f>
        <v>8605533000</v>
      </c>
      <c r="F18" s="94"/>
    </row>
    <row r="19" spans="1:6" ht="12.75">
      <c r="A19" s="94"/>
      <c r="B19" s="126" t="s">
        <v>156</v>
      </c>
      <c r="C19" s="43"/>
      <c r="D19" s="125" t="s">
        <v>192</v>
      </c>
      <c r="E19" s="68">
        <f>+E20</f>
        <v>8605533000</v>
      </c>
      <c r="F19" s="94"/>
    </row>
    <row r="20" spans="1:6" ht="25.5">
      <c r="A20" s="94"/>
      <c r="B20" s="30"/>
      <c r="C20" s="127" t="s">
        <v>134</v>
      </c>
      <c r="D20" s="30" t="s">
        <v>193</v>
      </c>
      <c r="E20" s="119">
        <v>8605533000</v>
      </c>
      <c r="F20" s="94"/>
    </row>
    <row r="21" spans="1:6" ht="12.75">
      <c r="A21" s="29"/>
      <c r="B21" s="29"/>
      <c r="C21" s="29"/>
      <c r="D21" s="30"/>
      <c r="E21" s="31"/>
      <c r="F21" s="29"/>
    </row>
    <row r="22" spans="1:6" ht="12.75">
      <c r="A22" s="29"/>
      <c r="B22" s="29"/>
      <c r="C22" s="29"/>
      <c r="D22" s="34" t="s">
        <v>15</v>
      </c>
      <c r="E22" s="35">
        <f>+E18+E15</f>
        <v>9221782750</v>
      </c>
      <c r="F22" s="29"/>
    </row>
    <row r="23" spans="1:6" ht="12.75">
      <c r="A23" s="29"/>
      <c r="B23" s="29"/>
      <c r="C23" s="29"/>
      <c r="D23" s="30"/>
      <c r="E23" s="32"/>
      <c r="F23" s="29"/>
    </row>
    <row r="24" spans="1:6" ht="25.5">
      <c r="A24" s="36"/>
      <c r="B24" s="36"/>
      <c r="C24" s="36"/>
      <c r="D24" s="36"/>
      <c r="E24" s="36"/>
      <c r="F24" s="45" t="s">
        <v>199</v>
      </c>
    </row>
    <row r="25" spans="1:6" ht="12.75">
      <c r="A25" s="36"/>
      <c r="B25" s="36"/>
      <c r="C25" s="36"/>
      <c r="D25" s="36"/>
      <c r="E25" s="36"/>
      <c r="F25" s="45"/>
    </row>
    <row r="26" spans="1:6" ht="25.5">
      <c r="A26" s="36"/>
      <c r="B26" s="36"/>
      <c r="C26" s="36"/>
      <c r="D26" s="45" t="s">
        <v>119</v>
      </c>
      <c r="E26" s="36"/>
      <c r="F26" s="45" t="s">
        <v>122</v>
      </c>
    </row>
    <row r="27" spans="1:6" ht="12.75">
      <c r="A27" s="36"/>
      <c r="B27" s="36"/>
      <c r="C27" s="36"/>
      <c r="D27" s="45" t="s">
        <v>25</v>
      </c>
      <c r="E27" s="36"/>
      <c r="F27" s="45" t="s">
        <v>24</v>
      </c>
    </row>
    <row r="28" spans="1:6" ht="12.75">
      <c r="A28" s="36"/>
      <c r="B28" s="36"/>
      <c r="C28" s="36"/>
      <c r="D28" s="45"/>
      <c r="E28" s="36"/>
      <c r="F28" s="44"/>
    </row>
    <row r="29" spans="1:6" ht="12.75">
      <c r="A29" s="36"/>
      <c r="B29" s="36"/>
      <c r="C29" s="36"/>
      <c r="D29" s="45"/>
      <c r="E29" s="36"/>
      <c r="F29" s="45"/>
    </row>
    <row r="30" spans="1:6" ht="12.75">
      <c r="A30" s="36"/>
      <c r="B30" s="36"/>
      <c r="C30" s="36"/>
      <c r="D30" s="45"/>
      <c r="E30" s="36"/>
      <c r="F30" s="45"/>
    </row>
    <row r="31" spans="1:6" ht="12.75">
      <c r="A31" s="36"/>
      <c r="B31" s="36"/>
      <c r="C31" s="36"/>
      <c r="E31" s="36"/>
      <c r="F31" s="45"/>
    </row>
    <row r="32" spans="1:6" ht="12.75">
      <c r="A32" s="36"/>
      <c r="B32" s="36"/>
      <c r="C32" s="36"/>
      <c r="D32" s="47" t="s">
        <v>117</v>
      </c>
      <c r="E32" s="36"/>
      <c r="F32" s="47" t="s">
        <v>36</v>
      </c>
    </row>
    <row r="33" spans="1:6" ht="12.75">
      <c r="A33" s="36"/>
      <c r="B33" s="36"/>
      <c r="C33" s="36"/>
      <c r="D33" s="67" t="s">
        <v>120</v>
      </c>
      <c r="E33" s="73"/>
      <c r="F33" s="67" t="s">
        <v>35</v>
      </c>
    </row>
  </sheetData>
  <sheetProtection/>
  <mergeCells count="8">
    <mergeCell ref="B18:D18"/>
    <mergeCell ref="A1:F1"/>
    <mergeCell ref="A2:F2"/>
    <mergeCell ref="A3:F3"/>
    <mergeCell ref="A6:C6"/>
    <mergeCell ref="A7:C7"/>
    <mergeCell ref="A14:D14"/>
    <mergeCell ref="B15:D15"/>
  </mergeCells>
  <printOptions horizontalCentered="1"/>
  <pageMargins left="0.39" right="0.2755905511811024" top="0.71" bottom="0.3937007874015748" header="0.35433070866141736" footer="0.15748031496062992"/>
  <pageSetup horizontalDpi="300" verticalDpi="300" orientation="portrait" paperSize="9" scale="90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H34"/>
  <sheetViews>
    <sheetView view="pageLayout" zoomScaleNormal="85" zoomScaleSheetLayoutView="100" workbookViewId="0" topLeftCell="A7">
      <selection activeCell="F25" sqref="F25"/>
    </sheetView>
  </sheetViews>
  <sheetFormatPr defaultColWidth="9.140625" defaultRowHeight="12.75"/>
  <cols>
    <col min="1" max="3" width="4.00390625" style="7" customWidth="1"/>
    <col min="4" max="4" width="33.8515625" style="7" customWidth="1"/>
    <col min="5" max="5" width="35.421875" style="7" customWidth="1"/>
    <col min="6" max="6" width="26.00390625" style="7" customWidth="1"/>
    <col min="7" max="7" width="14.7109375" style="7" customWidth="1"/>
    <col min="8" max="8" width="13.140625" style="7" bestFit="1" customWidth="1"/>
    <col min="9" max="16384" width="9.140625" style="7" customWidth="1"/>
  </cols>
  <sheetData>
    <row r="1" spans="1:7" ht="15">
      <c r="A1" s="160" t="s">
        <v>132</v>
      </c>
      <c r="B1" s="160"/>
      <c r="C1" s="160"/>
      <c r="D1" s="160"/>
      <c r="E1" s="160"/>
      <c r="F1" s="160"/>
      <c r="G1" s="15"/>
    </row>
    <row r="2" spans="1:7" ht="15">
      <c r="A2" s="160" t="s">
        <v>123</v>
      </c>
      <c r="B2" s="160"/>
      <c r="C2" s="160"/>
      <c r="D2" s="160"/>
      <c r="E2" s="160"/>
      <c r="F2" s="160"/>
      <c r="G2" s="15"/>
    </row>
    <row r="3" spans="1:7" ht="12.75" customHeight="1">
      <c r="A3" s="160" t="s">
        <v>4</v>
      </c>
      <c r="B3" s="160"/>
      <c r="C3" s="160"/>
      <c r="D3" s="160"/>
      <c r="E3" s="160"/>
      <c r="F3" s="160"/>
      <c r="G3" s="15"/>
    </row>
    <row r="4" spans="1:7" ht="12.75" customHeight="1">
      <c r="A4" s="14"/>
      <c r="B4" s="14"/>
      <c r="C4" s="14"/>
      <c r="D4" s="14"/>
      <c r="E4" s="14"/>
      <c r="F4" s="14"/>
      <c r="G4" s="15"/>
    </row>
    <row r="5" ht="12.75" customHeight="1">
      <c r="G5" s="8"/>
    </row>
    <row r="6" spans="1:7" s="10" customFormat="1" ht="19.5" customHeight="1">
      <c r="A6" s="161" t="s">
        <v>0</v>
      </c>
      <c r="B6" s="162"/>
      <c r="C6" s="163"/>
      <c r="D6" s="16" t="s">
        <v>1</v>
      </c>
      <c r="E6" s="16" t="s">
        <v>2</v>
      </c>
      <c r="F6" s="16" t="s">
        <v>3</v>
      </c>
      <c r="G6" s="9"/>
    </row>
    <row r="7" spans="1:7" s="11" customFormat="1" ht="12" customHeight="1">
      <c r="A7" s="164">
        <v>1</v>
      </c>
      <c r="B7" s="165"/>
      <c r="C7" s="166"/>
      <c r="D7" s="17">
        <v>2</v>
      </c>
      <c r="E7" s="17">
        <v>3</v>
      </c>
      <c r="F7" s="17">
        <v>4</v>
      </c>
      <c r="G7" s="1"/>
    </row>
    <row r="8" spans="1:7" s="10" customFormat="1" ht="15" customHeight="1">
      <c r="A8" s="49"/>
      <c r="B8" s="141"/>
      <c r="C8" s="50"/>
      <c r="D8" s="18"/>
      <c r="E8" s="19"/>
      <c r="F8" s="20"/>
      <c r="G8" s="2"/>
    </row>
    <row r="9" spans="1:8" s="10" customFormat="1" ht="25.5">
      <c r="A9" s="78"/>
      <c r="B9" s="136"/>
      <c r="C9" s="79"/>
      <c r="D9" s="80" t="s">
        <v>82</v>
      </c>
      <c r="E9" s="80" t="s">
        <v>70</v>
      </c>
      <c r="F9" s="81" t="s">
        <v>76</v>
      </c>
      <c r="G9" s="4"/>
      <c r="H9" s="13"/>
    </row>
    <row r="10" spans="1:7" s="10" customFormat="1" ht="25.5">
      <c r="A10" s="171"/>
      <c r="B10" s="172"/>
      <c r="C10" s="173"/>
      <c r="D10" s="80" t="s">
        <v>83</v>
      </c>
      <c r="E10" s="80" t="s">
        <v>73</v>
      </c>
      <c r="F10" s="81" t="s">
        <v>78</v>
      </c>
      <c r="G10" s="4"/>
    </row>
    <row r="11" spans="1:7" s="10" customFormat="1" ht="12.75">
      <c r="A11" s="76"/>
      <c r="B11" s="137"/>
      <c r="C11" s="87"/>
      <c r="D11" s="77"/>
      <c r="E11" s="77"/>
      <c r="F11" s="88"/>
      <c r="G11" s="4"/>
    </row>
    <row r="12" spans="1:7" s="10" customFormat="1" ht="15" customHeight="1">
      <c r="A12" s="90"/>
      <c r="B12" s="139"/>
      <c r="C12" s="91"/>
      <c r="D12" s="92"/>
      <c r="E12" s="92"/>
      <c r="F12" s="93"/>
      <c r="G12" s="5"/>
    </row>
    <row r="13" spans="1:7" s="10" customFormat="1" ht="15" customHeight="1">
      <c r="A13" s="94"/>
      <c r="B13" s="94"/>
      <c r="C13" s="94"/>
      <c r="D13" s="95"/>
      <c r="E13" s="95"/>
      <c r="F13" s="94"/>
      <c r="G13" s="5"/>
    </row>
    <row r="14" spans="1:7" s="10" customFormat="1" ht="15" customHeight="1">
      <c r="A14" s="170" t="s">
        <v>44</v>
      </c>
      <c r="B14" s="170"/>
      <c r="C14" s="170"/>
      <c r="D14" s="170"/>
      <c r="E14" s="95" t="s">
        <v>7</v>
      </c>
      <c r="F14" s="94" t="s">
        <v>8</v>
      </c>
      <c r="G14" s="5"/>
    </row>
    <row r="15" spans="1:7" s="10" customFormat="1" ht="28.5" customHeight="1">
      <c r="A15" s="126" t="s">
        <v>134</v>
      </c>
      <c r="B15" s="169" t="s">
        <v>133</v>
      </c>
      <c r="C15" s="169"/>
      <c r="D15" s="169"/>
      <c r="E15" s="68">
        <f>+E16</f>
        <v>444000000</v>
      </c>
      <c r="F15" s="43" t="s">
        <v>10</v>
      </c>
      <c r="G15" s="5"/>
    </row>
    <row r="16" spans="1:7" s="10" customFormat="1" ht="24.75" customHeight="1">
      <c r="A16" s="43"/>
      <c r="B16" s="126" t="s">
        <v>136</v>
      </c>
      <c r="C16" s="124"/>
      <c r="D16" s="125" t="s">
        <v>147</v>
      </c>
      <c r="E16" s="68">
        <f>+E17</f>
        <v>444000000</v>
      </c>
      <c r="F16" s="43"/>
      <c r="G16" s="5"/>
    </row>
    <row r="17" spans="1:7" s="10" customFormat="1" ht="28.5" customHeight="1">
      <c r="A17" s="43"/>
      <c r="B17" s="123"/>
      <c r="C17" s="123" t="s">
        <v>136</v>
      </c>
      <c r="D17" s="70" t="s">
        <v>185</v>
      </c>
      <c r="E17" s="31">
        <v>444000000</v>
      </c>
      <c r="F17" s="94"/>
      <c r="G17" s="5"/>
    </row>
    <row r="18" spans="1:7" s="10" customFormat="1" ht="30" customHeight="1">
      <c r="A18" s="126" t="s">
        <v>138</v>
      </c>
      <c r="B18" s="169" t="s">
        <v>172</v>
      </c>
      <c r="C18" s="169"/>
      <c r="D18" s="169"/>
      <c r="E18" s="68">
        <f>+E19</f>
        <v>668146932</v>
      </c>
      <c r="F18" s="94"/>
      <c r="G18" s="5"/>
    </row>
    <row r="19" spans="1:7" s="10" customFormat="1" ht="18" customHeight="1">
      <c r="A19" s="94"/>
      <c r="B19" s="126" t="s">
        <v>150</v>
      </c>
      <c r="C19" s="43"/>
      <c r="D19" s="125" t="s">
        <v>173</v>
      </c>
      <c r="E19" s="68">
        <v>668146932</v>
      </c>
      <c r="F19" s="94"/>
      <c r="G19" s="5"/>
    </row>
    <row r="20" spans="1:7" s="10" customFormat="1" ht="30.75" customHeight="1">
      <c r="A20" s="94"/>
      <c r="B20" s="30"/>
      <c r="C20" s="127" t="s">
        <v>178</v>
      </c>
      <c r="D20" s="30" t="s">
        <v>191</v>
      </c>
      <c r="E20" s="119">
        <v>668146932</v>
      </c>
      <c r="F20" s="94"/>
      <c r="G20" s="5"/>
    </row>
    <row r="21" spans="1:6" ht="12.75">
      <c r="A21" s="94"/>
      <c r="B21" s="94"/>
      <c r="C21" s="103"/>
      <c r="D21" s="95"/>
      <c r="E21" s="96"/>
      <c r="F21" s="94"/>
    </row>
    <row r="22" spans="1:6" ht="12.75">
      <c r="A22" s="94"/>
      <c r="B22" s="94"/>
      <c r="C22" s="94"/>
      <c r="D22" s="34" t="s">
        <v>15</v>
      </c>
      <c r="E22" s="35">
        <f>+E18+E15</f>
        <v>1112146932</v>
      </c>
      <c r="F22" s="94"/>
    </row>
    <row r="23" spans="1:6" ht="25.5">
      <c r="A23" s="36"/>
      <c r="B23" s="36"/>
      <c r="C23" s="36"/>
      <c r="D23" s="36"/>
      <c r="E23" s="36"/>
      <c r="F23" s="45" t="s">
        <v>194</v>
      </c>
    </row>
    <row r="24" spans="1:6" ht="12.75">
      <c r="A24" s="36"/>
      <c r="B24" s="36"/>
      <c r="C24" s="36"/>
      <c r="D24" s="36"/>
      <c r="E24" s="36"/>
      <c r="F24" s="45"/>
    </row>
    <row r="25" spans="1:6" ht="25.5">
      <c r="A25" s="36"/>
      <c r="B25" s="36"/>
      <c r="C25" s="36"/>
      <c r="D25" s="45" t="s">
        <v>119</v>
      </c>
      <c r="E25" s="36"/>
      <c r="F25" s="45" t="s">
        <v>124</v>
      </c>
    </row>
    <row r="26" spans="1:6" ht="12.75">
      <c r="A26" s="36"/>
      <c r="B26" s="36"/>
      <c r="C26" s="36"/>
      <c r="D26" s="45" t="s">
        <v>25</v>
      </c>
      <c r="E26" s="36"/>
      <c r="F26" s="45" t="s">
        <v>24</v>
      </c>
    </row>
    <row r="27" spans="1:5" ht="12.75">
      <c r="A27" s="36"/>
      <c r="B27" s="36"/>
      <c r="C27" s="36"/>
      <c r="D27" s="45"/>
      <c r="E27" s="36"/>
    </row>
    <row r="28" spans="1:6" ht="12.75">
      <c r="A28" s="36"/>
      <c r="B28" s="36"/>
      <c r="C28" s="36"/>
      <c r="D28" s="45"/>
      <c r="E28" s="36"/>
      <c r="F28" s="45"/>
    </row>
    <row r="29" spans="1:6" ht="12.75">
      <c r="A29" s="36"/>
      <c r="B29" s="36"/>
      <c r="C29" s="36"/>
      <c r="D29" s="45"/>
      <c r="E29" s="36"/>
      <c r="F29" s="45"/>
    </row>
    <row r="30" spans="1:6" ht="12.75">
      <c r="A30" s="36"/>
      <c r="B30" s="36"/>
      <c r="C30" s="36"/>
      <c r="E30" s="36"/>
      <c r="F30" s="45"/>
    </row>
    <row r="31" spans="1:6" ht="12.75">
      <c r="A31" s="36"/>
      <c r="B31" s="36"/>
      <c r="C31" s="36"/>
      <c r="D31" s="47" t="s">
        <v>117</v>
      </c>
      <c r="E31" s="36"/>
      <c r="F31" s="47" t="s">
        <v>33</v>
      </c>
    </row>
    <row r="32" spans="1:6" ht="12.75">
      <c r="A32" s="36"/>
      <c r="B32" s="36"/>
      <c r="C32" s="36"/>
      <c r="D32" s="67" t="s">
        <v>120</v>
      </c>
      <c r="E32" s="73"/>
      <c r="F32" s="67" t="s">
        <v>34</v>
      </c>
    </row>
    <row r="33" spans="1:6" ht="12.75">
      <c r="A33" s="36"/>
      <c r="B33" s="36"/>
      <c r="C33" s="36"/>
      <c r="D33" s="36"/>
      <c r="E33" s="36"/>
      <c r="F33" s="36"/>
    </row>
    <row r="34" spans="1:6" ht="12.75">
      <c r="A34" s="36"/>
      <c r="B34" s="36"/>
      <c r="C34" s="36"/>
      <c r="D34" s="36"/>
      <c r="E34" s="36"/>
      <c r="F34" s="36"/>
    </row>
  </sheetData>
  <sheetProtection/>
  <mergeCells count="9">
    <mergeCell ref="B18:D18"/>
    <mergeCell ref="A1:F1"/>
    <mergeCell ref="A2:F2"/>
    <mergeCell ref="A3:F3"/>
    <mergeCell ref="A6:C6"/>
    <mergeCell ref="A7:C7"/>
    <mergeCell ref="B15:D15"/>
    <mergeCell ref="A14:D14"/>
    <mergeCell ref="A10:C10"/>
  </mergeCells>
  <printOptions horizontalCentered="1"/>
  <pageMargins left="0.44" right="0.2755905511811024" top="0.79" bottom="0.3937007874015748" header="0.35433070866141736" footer="0.15748031496062992"/>
  <pageSetup horizontalDpi="300" verticalDpi="300" orientation="portrait" paperSize="9" scale="90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39"/>
  <sheetViews>
    <sheetView view="pageLayout" zoomScaleNormal="85" zoomScaleSheetLayoutView="100" workbookViewId="0" topLeftCell="A7">
      <selection activeCell="F27" sqref="F27"/>
    </sheetView>
  </sheetViews>
  <sheetFormatPr defaultColWidth="9.140625" defaultRowHeight="12.75"/>
  <cols>
    <col min="1" max="3" width="4.00390625" style="7" customWidth="1"/>
    <col min="4" max="4" width="33.421875" style="7" customWidth="1"/>
    <col min="5" max="5" width="33.28125" style="7" customWidth="1"/>
    <col min="6" max="6" width="27.7109375" style="7" customWidth="1"/>
    <col min="7" max="7" width="14.7109375" style="7" customWidth="1"/>
    <col min="8" max="8" width="13.140625" style="7" bestFit="1" customWidth="1"/>
    <col min="9" max="16384" width="9.140625" style="7" customWidth="1"/>
  </cols>
  <sheetData>
    <row r="1" spans="1:8" ht="15">
      <c r="A1" s="160" t="s">
        <v>132</v>
      </c>
      <c r="B1" s="160"/>
      <c r="C1" s="160"/>
      <c r="D1" s="160"/>
      <c r="E1" s="160"/>
      <c r="F1" s="160"/>
      <c r="G1" s="15"/>
      <c r="H1" s="15"/>
    </row>
    <row r="2" spans="1:8" ht="15">
      <c r="A2" s="160" t="s">
        <v>125</v>
      </c>
      <c r="B2" s="160"/>
      <c r="C2" s="160"/>
      <c r="D2" s="160"/>
      <c r="E2" s="160"/>
      <c r="F2" s="160"/>
      <c r="G2" s="15"/>
      <c r="H2" s="15"/>
    </row>
    <row r="3" spans="1:8" ht="15">
      <c r="A3" s="160" t="s">
        <v>4</v>
      </c>
      <c r="B3" s="160"/>
      <c r="C3" s="160"/>
      <c r="D3" s="160"/>
      <c r="E3" s="160"/>
      <c r="F3" s="160"/>
      <c r="G3" s="15"/>
      <c r="H3" s="15"/>
    </row>
    <row r="4" spans="1:8" ht="15">
      <c r="A4" s="14"/>
      <c r="B4" s="14"/>
      <c r="C4" s="14"/>
      <c r="D4" s="14"/>
      <c r="E4" s="14"/>
      <c r="F4" s="14"/>
      <c r="G4" s="14"/>
      <c r="H4" s="14"/>
    </row>
    <row r="5" ht="12.75" customHeight="1">
      <c r="G5" s="8"/>
    </row>
    <row r="6" spans="1:7" s="10" customFormat="1" ht="19.5" customHeight="1">
      <c r="A6" s="161" t="s">
        <v>0</v>
      </c>
      <c r="B6" s="162"/>
      <c r="C6" s="163"/>
      <c r="D6" s="16" t="s">
        <v>1</v>
      </c>
      <c r="E6" s="16" t="s">
        <v>2</v>
      </c>
      <c r="F6" s="16" t="s">
        <v>3</v>
      </c>
      <c r="G6" s="9"/>
    </row>
    <row r="7" spans="1:7" s="11" customFormat="1" ht="12" customHeight="1">
      <c r="A7" s="164">
        <v>1</v>
      </c>
      <c r="B7" s="165"/>
      <c r="C7" s="166"/>
      <c r="D7" s="17">
        <v>2</v>
      </c>
      <c r="E7" s="17">
        <v>3</v>
      </c>
      <c r="F7" s="17">
        <v>4</v>
      </c>
      <c r="G7" s="1"/>
    </row>
    <row r="8" spans="1:9" s="10" customFormat="1" ht="12.75">
      <c r="A8" s="105"/>
      <c r="B8" s="140"/>
      <c r="C8" s="106"/>
      <c r="D8" s="89"/>
      <c r="E8" s="77"/>
      <c r="F8" s="88"/>
      <c r="G8" s="5"/>
      <c r="I8" s="10">
        <f>4*12</f>
        <v>48</v>
      </c>
    </row>
    <row r="9" spans="1:7" s="10" customFormat="1" ht="25.5">
      <c r="A9" s="78"/>
      <c r="B9" s="137"/>
      <c r="C9" s="87">
        <v>1</v>
      </c>
      <c r="D9" s="77" t="s">
        <v>74</v>
      </c>
      <c r="E9" s="77" t="s">
        <v>75</v>
      </c>
      <c r="F9" s="88" t="s">
        <v>130</v>
      </c>
      <c r="G9" s="4"/>
    </row>
    <row r="10" spans="1:7" s="10" customFormat="1" ht="12.75">
      <c r="A10" s="76"/>
      <c r="B10" s="137"/>
      <c r="C10" s="87"/>
      <c r="D10" s="77"/>
      <c r="E10" s="77"/>
      <c r="F10" s="88"/>
      <c r="G10" s="4"/>
    </row>
    <row r="11" spans="1:7" s="10" customFormat="1" ht="12.75">
      <c r="A11" s="105"/>
      <c r="B11" s="140"/>
      <c r="C11" s="106"/>
      <c r="D11" s="89"/>
      <c r="E11" s="77"/>
      <c r="F11" s="88"/>
      <c r="G11" s="4"/>
    </row>
    <row r="12" spans="1:7" s="10" customFormat="1" ht="12.75">
      <c r="A12" s="76"/>
      <c r="B12" s="137"/>
      <c r="C12" s="87"/>
      <c r="D12" s="77"/>
      <c r="E12" s="77"/>
      <c r="F12" s="88"/>
      <c r="G12" s="4"/>
    </row>
    <row r="13" spans="1:7" s="10" customFormat="1" ht="15" customHeight="1">
      <c r="A13" s="74"/>
      <c r="B13" s="142"/>
      <c r="C13" s="75"/>
      <c r="D13" s="26"/>
      <c r="E13" s="26"/>
      <c r="F13" s="108"/>
      <c r="G13" s="4"/>
    </row>
    <row r="14" spans="1:7" s="10" customFormat="1" ht="15" customHeight="1">
      <c r="A14" s="55"/>
      <c r="B14" s="132"/>
      <c r="C14" s="56"/>
      <c r="D14" s="28"/>
      <c r="E14" s="28"/>
      <c r="F14" s="27"/>
      <c r="G14" s="5"/>
    </row>
    <row r="15" spans="1:7" s="10" customFormat="1" ht="15" customHeight="1">
      <c r="A15" s="29"/>
      <c r="B15" s="29"/>
      <c r="C15" s="29"/>
      <c r="D15" s="30"/>
      <c r="E15" s="30"/>
      <c r="F15" s="29"/>
      <c r="G15" s="5"/>
    </row>
    <row r="16" spans="1:7" s="10" customFormat="1" ht="15" customHeight="1">
      <c r="A16" s="170" t="s">
        <v>6</v>
      </c>
      <c r="B16" s="170"/>
      <c r="C16" s="170"/>
      <c r="D16" s="170"/>
      <c r="E16" s="95" t="s">
        <v>7</v>
      </c>
      <c r="F16" s="94" t="s">
        <v>8</v>
      </c>
      <c r="G16" s="5"/>
    </row>
    <row r="17" spans="1:7" s="10" customFormat="1" ht="28.5" customHeight="1">
      <c r="A17" s="126" t="s">
        <v>138</v>
      </c>
      <c r="B17" s="169" t="s">
        <v>172</v>
      </c>
      <c r="C17" s="169"/>
      <c r="D17" s="169"/>
      <c r="E17" s="68">
        <f>+E18</f>
        <v>3980911166</v>
      </c>
      <c r="F17" s="94"/>
      <c r="G17" s="5"/>
    </row>
    <row r="18" spans="1:7" s="10" customFormat="1" ht="25.5">
      <c r="A18" s="43"/>
      <c r="B18" s="126" t="s">
        <v>134</v>
      </c>
      <c r="C18" s="43"/>
      <c r="D18" s="125" t="s">
        <v>186</v>
      </c>
      <c r="E18" s="68">
        <f>+E19+E20+E21+E22</f>
        <v>3980911166</v>
      </c>
      <c r="F18" s="94"/>
      <c r="G18" s="5"/>
    </row>
    <row r="19" spans="1:6" ht="38.25">
      <c r="A19" s="43"/>
      <c r="B19" s="30"/>
      <c r="C19" s="127" t="s">
        <v>134</v>
      </c>
      <c r="D19" s="30" t="s">
        <v>187</v>
      </c>
      <c r="E19" s="31">
        <v>696375000</v>
      </c>
      <c r="F19" s="94" t="s">
        <v>10</v>
      </c>
    </row>
    <row r="20" spans="1:6" ht="25.5">
      <c r="A20" s="94"/>
      <c r="B20" s="103"/>
      <c r="C20" s="127" t="s">
        <v>138</v>
      </c>
      <c r="D20" s="30" t="s">
        <v>188</v>
      </c>
      <c r="E20" s="31">
        <v>2785052000</v>
      </c>
      <c r="F20" s="94"/>
    </row>
    <row r="21" spans="1:6" ht="25.5">
      <c r="A21" s="94"/>
      <c r="B21" s="103"/>
      <c r="C21" s="127" t="s">
        <v>178</v>
      </c>
      <c r="D21" s="30" t="s">
        <v>189</v>
      </c>
      <c r="E21" s="31">
        <v>221359166</v>
      </c>
      <c r="F21" s="94"/>
    </row>
    <row r="22" spans="1:6" ht="38.25">
      <c r="A22" s="94"/>
      <c r="B22" s="103"/>
      <c r="C22" s="127" t="s">
        <v>150</v>
      </c>
      <c r="D22" s="30" t="s">
        <v>190</v>
      </c>
      <c r="E22" s="31">
        <v>278125000</v>
      </c>
      <c r="F22" s="94"/>
    </row>
    <row r="23" spans="1:6" ht="12.75">
      <c r="A23" s="94"/>
      <c r="B23" s="103"/>
      <c r="C23" s="127"/>
      <c r="D23" s="30"/>
      <c r="E23" s="31"/>
      <c r="F23" s="94"/>
    </row>
    <row r="24" spans="1:6" ht="12.75">
      <c r="A24" s="94"/>
      <c r="B24" s="94"/>
      <c r="C24" s="103"/>
      <c r="D24" s="34" t="s">
        <v>15</v>
      </c>
      <c r="E24" s="35">
        <f>+E17</f>
        <v>3980911166</v>
      </c>
      <c r="F24" s="94"/>
    </row>
    <row r="25" spans="1:6" ht="25.5">
      <c r="A25" s="36"/>
      <c r="B25" s="36"/>
      <c r="C25" s="36"/>
      <c r="D25" s="36"/>
      <c r="E25" s="36"/>
      <c r="F25" s="45" t="s">
        <v>197</v>
      </c>
    </row>
    <row r="26" spans="1:6" ht="12.75">
      <c r="A26" s="36"/>
      <c r="B26" s="36"/>
      <c r="C26" s="36"/>
      <c r="D26" s="36"/>
      <c r="E26" s="36"/>
      <c r="F26" s="37"/>
    </row>
    <row r="27" spans="1:6" ht="25.5">
      <c r="A27" s="36"/>
      <c r="B27" s="36"/>
      <c r="C27" s="36"/>
      <c r="D27" s="45" t="s">
        <v>119</v>
      </c>
      <c r="E27" s="36"/>
      <c r="F27" s="45" t="s">
        <v>126</v>
      </c>
    </row>
    <row r="28" spans="1:6" ht="12.75">
      <c r="A28" s="36"/>
      <c r="B28" s="36"/>
      <c r="C28" s="36"/>
      <c r="D28" s="45" t="s">
        <v>25</v>
      </c>
      <c r="E28" s="36"/>
      <c r="F28" s="37" t="s">
        <v>24</v>
      </c>
    </row>
    <row r="29" spans="1:6" ht="12.75">
      <c r="A29" s="36"/>
      <c r="B29" s="36"/>
      <c r="C29" s="36"/>
      <c r="D29" s="45"/>
      <c r="E29" s="36"/>
      <c r="F29" s="36"/>
    </row>
    <row r="30" spans="1:6" ht="12.75">
      <c r="A30" s="36"/>
      <c r="B30" s="36"/>
      <c r="C30" s="36"/>
      <c r="D30" s="45"/>
      <c r="E30" s="36"/>
      <c r="F30" s="37"/>
    </row>
    <row r="31" spans="1:6" ht="12.75">
      <c r="A31" s="36"/>
      <c r="B31" s="36"/>
      <c r="C31" s="36"/>
      <c r="D31" s="45"/>
      <c r="E31" s="36"/>
      <c r="F31" s="37"/>
    </row>
    <row r="32" spans="1:6" ht="12.75">
      <c r="A32" s="36"/>
      <c r="B32" s="36"/>
      <c r="C32" s="36"/>
      <c r="D32" s="47" t="s">
        <v>117</v>
      </c>
      <c r="E32" s="36"/>
      <c r="F32" s="38" t="s">
        <v>31</v>
      </c>
    </row>
    <row r="33" spans="1:6" ht="12.75">
      <c r="A33" s="36"/>
      <c r="B33" s="36"/>
      <c r="C33" s="36"/>
      <c r="D33" s="67" t="s">
        <v>120</v>
      </c>
      <c r="E33" s="36"/>
      <c r="F33" s="39" t="s">
        <v>32</v>
      </c>
    </row>
    <row r="34" spans="1:6" ht="12.75">
      <c r="A34" s="36"/>
      <c r="B34" s="36"/>
      <c r="C34" s="36"/>
      <c r="E34" s="36"/>
      <c r="F34" s="36"/>
    </row>
    <row r="35" spans="1:6" ht="12.75">
      <c r="A35" s="36"/>
      <c r="B35" s="36"/>
      <c r="C35" s="36"/>
      <c r="D35" s="36"/>
      <c r="E35" s="36"/>
      <c r="F35" s="36"/>
    </row>
    <row r="36" spans="1:6" ht="12.75">
      <c r="A36" s="36"/>
      <c r="B36" s="36"/>
      <c r="C36" s="36"/>
      <c r="D36" s="36"/>
      <c r="E36" s="36"/>
      <c r="F36" s="36"/>
    </row>
    <row r="37" spans="1:6" ht="12.75">
      <c r="A37" s="36"/>
      <c r="B37" s="36"/>
      <c r="C37" s="36"/>
      <c r="D37" s="36"/>
      <c r="E37" s="36"/>
      <c r="F37" s="36"/>
    </row>
    <row r="38" spans="1:6" ht="12.75">
      <c r="A38" s="36"/>
      <c r="B38" s="36"/>
      <c r="C38" s="36"/>
      <c r="D38" s="36"/>
      <c r="E38" s="36"/>
      <c r="F38" s="36"/>
    </row>
    <row r="39" spans="1:6" ht="12.75">
      <c r="A39" s="36"/>
      <c r="B39" s="36"/>
      <c r="C39" s="36"/>
      <c r="D39" s="36"/>
      <c r="E39" s="36"/>
      <c r="F39" s="36"/>
    </row>
  </sheetData>
  <sheetProtection/>
  <mergeCells count="7">
    <mergeCell ref="B17:D17"/>
    <mergeCell ref="A1:F1"/>
    <mergeCell ref="A2:F2"/>
    <mergeCell ref="A3:F3"/>
    <mergeCell ref="A6:C6"/>
    <mergeCell ref="A7:C7"/>
    <mergeCell ref="A16:D16"/>
  </mergeCells>
  <printOptions horizontalCentered="1"/>
  <pageMargins left="0.5" right="0.2755905511811024" top="0.76" bottom="0.3937007874015748" header="0.35433070866141736" footer="0.15748031496062992"/>
  <pageSetup horizontalDpi="300" verticalDpi="300" orientation="portrait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view="pageLayout" zoomScaleNormal="85" zoomScaleSheetLayoutView="100" workbookViewId="0" topLeftCell="A16">
      <selection activeCell="E8" sqref="E8"/>
    </sheetView>
  </sheetViews>
  <sheetFormatPr defaultColWidth="9.140625" defaultRowHeight="12.75"/>
  <cols>
    <col min="1" max="2" width="4.00390625" style="7" customWidth="1"/>
    <col min="3" max="3" width="35.28125" style="7" customWidth="1"/>
    <col min="4" max="4" width="37.57421875" style="7" customWidth="1"/>
    <col min="5" max="5" width="26.421875" style="7" customWidth="1"/>
    <col min="6" max="6" width="14.7109375" style="7" customWidth="1"/>
    <col min="7" max="7" width="13.140625" style="7" bestFit="1" customWidth="1"/>
    <col min="8" max="16384" width="9.140625" style="7" customWidth="1"/>
  </cols>
  <sheetData>
    <row r="1" spans="1:6" ht="15">
      <c r="A1" s="160" t="s">
        <v>89</v>
      </c>
      <c r="B1" s="160"/>
      <c r="C1" s="160"/>
      <c r="D1" s="160"/>
      <c r="E1" s="160"/>
      <c r="F1" s="8"/>
    </row>
    <row r="2" spans="1:6" ht="15">
      <c r="A2" s="160" t="s">
        <v>38</v>
      </c>
      <c r="B2" s="160"/>
      <c r="C2" s="160"/>
      <c r="D2" s="160"/>
      <c r="E2" s="160"/>
      <c r="F2" s="8"/>
    </row>
    <row r="3" spans="1:6" ht="15">
      <c r="A3" s="160" t="s">
        <v>37</v>
      </c>
      <c r="B3" s="160"/>
      <c r="C3" s="160"/>
      <c r="D3" s="160"/>
      <c r="E3" s="160"/>
      <c r="F3" s="8"/>
    </row>
    <row r="4" ht="12.75" customHeight="1">
      <c r="F4" s="8"/>
    </row>
    <row r="5" spans="1:6" s="10" customFormat="1" ht="19.5" customHeight="1">
      <c r="A5" s="161" t="s">
        <v>0</v>
      </c>
      <c r="B5" s="163"/>
      <c r="C5" s="16" t="s">
        <v>1</v>
      </c>
      <c r="D5" s="16" t="s">
        <v>2</v>
      </c>
      <c r="E5" s="16" t="s">
        <v>3</v>
      </c>
      <c r="F5" s="9"/>
    </row>
    <row r="6" spans="1:6" s="11" customFormat="1" ht="12" customHeight="1">
      <c r="A6" s="164">
        <v>1</v>
      </c>
      <c r="B6" s="166"/>
      <c r="C6" s="17">
        <v>2</v>
      </c>
      <c r="D6" s="17">
        <v>3</v>
      </c>
      <c r="E6" s="17">
        <v>4</v>
      </c>
      <c r="F6" s="1"/>
    </row>
    <row r="7" spans="1:6" s="11" customFormat="1" ht="12" customHeight="1">
      <c r="A7" s="57"/>
      <c r="B7" s="58"/>
      <c r="C7" s="18"/>
      <c r="D7" s="19"/>
      <c r="E7" s="19"/>
      <c r="F7" s="1"/>
    </row>
    <row r="8" spans="1:6" s="11" customFormat="1" ht="41.25" customHeight="1">
      <c r="A8" s="109"/>
      <c r="B8" s="110">
        <v>1</v>
      </c>
      <c r="C8" s="111" t="s">
        <v>53</v>
      </c>
      <c r="D8" s="112" t="s">
        <v>54</v>
      </c>
      <c r="E8" s="113">
        <v>80</v>
      </c>
      <c r="F8" s="1"/>
    </row>
    <row r="9" spans="1:6" s="11" customFormat="1" ht="12" customHeight="1">
      <c r="A9" s="109"/>
      <c r="B9" s="110"/>
      <c r="C9" s="111"/>
      <c r="D9" s="112" t="s">
        <v>55</v>
      </c>
      <c r="E9" s="113">
        <v>77</v>
      </c>
      <c r="F9" s="1"/>
    </row>
    <row r="10" spans="1:6" s="11" customFormat="1" ht="12" customHeight="1">
      <c r="A10" s="109"/>
      <c r="B10" s="110"/>
      <c r="C10" s="111"/>
      <c r="D10" s="112" t="s">
        <v>56</v>
      </c>
      <c r="E10" s="113">
        <v>62</v>
      </c>
      <c r="F10" s="1"/>
    </row>
    <row r="11" spans="1:6" s="11" customFormat="1" ht="12" customHeight="1">
      <c r="A11" s="109"/>
      <c r="B11" s="110"/>
      <c r="C11" s="112"/>
      <c r="D11" s="112" t="s">
        <v>57</v>
      </c>
      <c r="E11" s="114">
        <v>0.4</v>
      </c>
      <c r="F11" s="1"/>
    </row>
    <row r="12" spans="1:6" s="11" customFormat="1" ht="12" customHeight="1">
      <c r="A12" s="109"/>
      <c r="B12" s="110"/>
      <c r="C12" s="112"/>
      <c r="D12" s="112"/>
      <c r="E12" s="114"/>
      <c r="F12" s="1"/>
    </row>
    <row r="13" spans="1:6" s="11" customFormat="1" ht="25.5">
      <c r="A13" s="109"/>
      <c r="B13" s="110">
        <v>2</v>
      </c>
      <c r="C13" s="111" t="s">
        <v>58</v>
      </c>
      <c r="D13" s="112" t="s">
        <v>59</v>
      </c>
      <c r="E13" s="114">
        <v>0.85</v>
      </c>
      <c r="F13" s="1"/>
    </row>
    <row r="14" spans="1:6" s="11" customFormat="1" ht="25.5">
      <c r="A14" s="109"/>
      <c r="B14" s="110"/>
      <c r="C14" s="111"/>
      <c r="D14" s="112" t="s">
        <v>60</v>
      </c>
      <c r="E14" s="113">
        <v>13</v>
      </c>
      <c r="F14" s="1"/>
    </row>
    <row r="15" spans="1:6" s="11" customFormat="1" ht="12" customHeight="1">
      <c r="A15" s="109"/>
      <c r="B15" s="110"/>
      <c r="C15" s="111"/>
      <c r="D15" s="113"/>
      <c r="E15" s="113"/>
      <c r="F15" s="1"/>
    </row>
    <row r="16" spans="1:6" s="11" customFormat="1" ht="12" customHeight="1">
      <c r="A16" s="109"/>
      <c r="B16" s="110"/>
      <c r="C16" s="111"/>
      <c r="D16" s="113"/>
      <c r="E16" s="113"/>
      <c r="F16" s="1"/>
    </row>
    <row r="17" spans="1:6" s="11" customFormat="1" ht="12" customHeight="1">
      <c r="A17" s="65"/>
      <c r="B17" s="66"/>
      <c r="C17" s="28"/>
      <c r="D17" s="28"/>
      <c r="E17" s="42"/>
      <c r="F17" s="1"/>
    </row>
    <row r="18" spans="1:6" s="10" customFormat="1" ht="15" customHeight="1">
      <c r="A18" s="43"/>
      <c r="B18" s="43"/>
      <c r="C18" s="30"/>
      <c r="D18" s="30"/>
      <c r="E18" s="43"/>
      <c r="F18" s="5"/>
    </row>
    <row r="19" spans="1:6" s="10" customFormat="1" ht="15" customHeight="1">
      <c r="A19" s="43"/>
      <c r="B19" s="43"/>
      <c r="C19" s="30" t="s">
        <v>6</v>
      </c>
      <c r="D19" s="30" t="s">
        <v>7</v>
      </c>
      <c r="E19" s="43" t="s">
        <v>8</v>
      </c>
      <c r="F19" s="5"/>
    </row>
    <row r="20" spans="1:6" s="10" customFormat="1" ht="12.75">
      <c r="A20" s="43">
        <v>1</v>
      </c>
      <c r="B20" s="43"/>
      <c r="C20" s="30" t="s">
        <v>9</v>
      </c>
      <c r="D20" s="31">
        <v>5683822199</v>
      </c>
      <c r="E20" s="43" t="s">
        <v>10</v>
      </c>
      <c r="F20" s="5"/>
    </row>
    <row r="21" spans="1:6" s="10" customFormat="1" ht="25.5">
      <c r="A21" s="43">
        <v>2</v>
      </c>
      <c r="B21" s="43"/>
      <c r="C21" s="30" t="s">
        <v>43</v>
      </c>
      <c r="D21" s="31">
        <v>8750741700</v>
      </c>
      <c r="E21" s="43" t="s">
        <v>10</v>
      </c>
      <c r="F21" s="5"/>
    </row>
    <row r="22" spans="1:6" s="10" customFormat="1" ht="12.75">
      <c r="A22" s="43">
        <v>3</v>
      </c>
      <c r="B22" s="43"/>
      <c r="C22" s="30" t="s">
        <v>11</v>
      </c>
      <c r="D22" s="31">
        <v>824810100</v>
      </c>
      <c r="E22" s="43" t="s">
        <v>10</v>
      </c>
      <c r="F22" s="5"/>
    </row>
    <row r="23" spans="1:6" s="10" customFormat="1" ht="25.5">
      <c r="A23" s="43">
        <v>4</v>
      </c>
      <c r="B23" s="43"/>
      <c r="C23" s="30" t="s">
        <v>12</v>
      </c>
      <c r="D23" s="31">
        <v>222000000</v>
      </c>
      <c r="E23" s="43" t="s">
        <v>10</v>
      </c>
      <c r="F23" s="5"/>
    </row>
    <row r="24" spans="1:6" s="10" customFormat="1" ht="38.25">
      <c r="A24" s="43">
        <v>5</v>
      </c>
      <c r="B24" s="43"/>
      <c r="C24" s="30" t="s">
        <v>13</v>
      </c>
      <c r="D24" s="31">
        <v>67500000</v>
      </c>
      <c r="E24" s="43" t="s">
        <v>10</v>
      </c>
      <c r="F24" s="5"/>
    </row>
    <row r="25" spans="1:6" s="10" customFormat="1" ht="25.5">
      <c r="A25" s="43">
        <v>6</v>
      </c>
      <c r="B25" s="43"/>
      <c r="C25" s="30" t="s">
        <v>14</v>
      </c>
      <c r="D25" s="31">
        <v>16610759000</v>
      </c>
      <c r="E25" s="43" t="s">
        <v>10</v>
      </c>
      <c r="F25" s="5"/>
    </row>
    <row r="26" spans="1:6" s="10" customFormat="1" ht="25.5">
      <c r="A26" s="43">
        <v>7</v>
      </c>
      <c r="B26" s="43"/>
      <c r="C26" s="30" t="s">
        <v>41</v>
      </c>
      <c r="D26" s="32">
        <v>1036108200</v>
      </c>
      <c r="E26" s="43" t="s">
        <v>10</v>
      </c>
      <c r="F26" s="5"/>
    </row>
    <row r="27" spans="1:5" ht="25.5">
      <c r="A27" s="43">
        <v>8</v>
      </c>
      <c r="B27" s="43"/>
      <c r="C27" s="30" t="s">
        <v>42</v>
      </c>
      <c r="D27" s="33">
        <v>201910000</v>
      </c>
      <c r="E27" s="43" t="s">
        <v>10</v>
      </c>
    </row>
    <row r="28" spans="1:5" ht="12.75">
      <c r="A28" s="43"/>
      <c r="B28" s="43"/>
      <c r="C28" s="34" t="s">
        <v>15</v>
      </c>
      <c r="D28" s="35">
        <f>SUM(D20:D27)</f>
        <v>33397651199</v>
      </c>
      <c r="E28" s="43"/>
    </row>
    <row r="29" spans="1:5" ht="12.75">
      <c r="A29" s="43"/>
      <c r="B29" s="43"/>
      <c r="C29" s="34"/>
      <c r="D29" s="35"/>
      <c r="E29" s="43"/>
    </row>
    <row r="30" spans="1:5" ht="12.75">
      <c r="A30" s="43"/>
      <c r="B30" s="43"/>
      <c r="C30" s="34"/>
      <c r="D30" s="35"/>
      <c r="E30" s="43"/>
    </row>
    <row r="31" spans="1:5" ht="12.75">
      <c r="A31" s="43"/>
      <c r="B31" s="43"/>
      <c r="C31" s="34"/>
      <c r="D31" s="35"/>
      <c r="E31" s="45" t="s">
        <v>88</v>
      </c>
    </row>
    <row r="32" spans="1:5" ht="12.75">
      <c r="A32" s="43"/>
      <c r="B32" s="43"/>
      <c r="C32" s="34"/>
      <c r="D32" s="35"/>
      <c r="E32" s="43"/>
    </row>
    <row r="33" spans="1:5" ht="25.5">
      <c r="A33" s="44"/>
      <c r="B33" s="44"/>
      <c r="C33" s="45" t="s">
        <v>39</v>
      </c>
      <c r="D33" s="44"/>
      <c r="E33" s="45" t="s">
        <v>5</v>
      </c>
    </row>
    <row r="34" spans="1:5" ht="12.75">
      <c r="A34" s="44"/>
      <c r="B34" s="44"/>
      <c r="C34" s="45" t="s">
        <v>25</v>
      </c>
      <c r="D34" s="44"/>
      <c r="E34" s="45" t="s">
        <v>40</v>
      </c>
    </row>
    <row r="35" spans="1:5" ht="12.75">
      <c r="A35" s="44"/>
      <c r="B35" s="44"/>
      <c r="C35" s="45"/>
      <c r="D35" s="44"/>
      <c r="E35" s="44"/>
    </row>
    <row r="36" spans="1:5" ht="12.75">
      <c r="A36" s="44"/>
      <c r="B36" s="44"/>
      <c r="C36" s="45"/>
      <c r="D36" s="44"/>
      <c r="E36" s="44"/>
    </row>
    <row r="37" spans="1:5" ht="12.75">
      <c r="A37" s="44"/>
      <c r="B37" s="44"/>
      <c r="C37" s="45"/>
      <c r="D37" s="44"/>
      <c r="E37" s="44"/>
    </row>
    <row r="38" spans="1:5" ht="12.75">
      <c r="A38" s="44"/>
      <c r="B38" s="44"/>
      <c r="C38" s="46" t="s">
        <v>87</v>
      </c>
      <c r="D38" s="44"/>
      <c r="E38" s="47" t="s">
        <v>85</v>
      </c>
    </row>
    <row r="39" spans="1:5" ht="12.75">
      <c r="A39" s="44"/>
      <c r="B39" s="44"/>
      <c r="C39" s="45"/>
      <c r="D39" s="44"/>
      <c r="E39" s="67" t="s">
        <v>86</v>
      </c>
    </row>
    <row r="40" spans="1:5" ht="12.75">
      <c r="A40" s="36"/>
      <c r="B40" s="36"/>
      <c r="C40" s="37"/>
      <c r="D40" s="36"/>
      <c r="E40" s="36"/>
    </row>
    <row r="41" ht="9">
      <c r="C41" s="6"/>
    </row>
    <row r="42" ht="9">
      <c r="C42" s="6"/>
    </row>
    <row r="43" ht="9">
      <c r="C43" s="6"/>
    </row>
    <row r="44" ht="9">
      <c r="C44" s="6"/>
    </row>
    <row r="51" ht="12.75">
      <c r="C51" s="45" t="s">
        <v>16</v>
      </c>
    </row>
    <row r="52" ht="12.75">
      <c r="C52" s="45"/>
    </row>
    <row r="53" ht="12.75">
      <c r="C53" s="45"/>
    </row>
    <row r="54" ht="12.75">
      <c r="C54" s="45"/>
    </row>
    <row r="55" ht="12.75">
      <c r="C55" s="45"/>
    </row>
    <row r="56" ht="12.75">
      <c r="C56" s="46" t="s">
        <v>17</v>
      </c>
    </row>
    <row r="57" ht="12.75">
      <c r="C57" s="45"/>
    </row>
  </sheetData>
  <sheetProtection/>
  <mergeCells count="5">
    <mergeCell ref="A1:E1"/>
    <mergeCell ref="A2:E2"/>
    <mergeCell ref="A3:E3"/>
    <mergeCell ref="A5:B5"/>
    <mergeCell ref="A6:B6"/>
  </mergeCells>
  <printOptions horizontalCentered="1"/>
  <pageMargins left="0.43" right="0.2755905511811024" top="0.57" bottom="0.3937007874015748" header="0.35433070866141736" footer="0.15748031496062992"/>
  <pageSetup horizontalDpi="300" verticalDpi="300" orientation="portrait" paperSize="9" scale="9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view="pageLayout" zoomScale="90" zoomScaleNormal="85" zoomScaleSheetLayoutView="100" zoomScalePageLayoutView="90" workbookViewId="0" topLeftCell="A1">
      <selection activeCell="E21" sqref="E21"/>
    </sheetView>
  </sheetViews>
  <sheetFormatPr defaultColWidth="9.140625" defaultRowHeight="12.75"/>
  <cols>
    <col min="1" max="3" width="4.00390625" style="7" customWidth="1"/>
    <col min="4" max="4" width="33.140625" style="7" customWidth="1"/>
    <col min="5" max="5" width="35.28125" style="7" customWidth="1"/>
    <col min="6" max="6" width="26.421875" style="7" customWidth="1"/>
    <col min="7" max="7" width="14.7109375" style="7" customWidth="1"/>
    <col min="8" max="8" width="13.140625" style="7" bestFit="1" customWidth="1"/>
    <col min="9" max="16384" width="9.140625" style="7" customWidth="1"/>
  </cols>
  <sheetData>
    <row r="1" spans="1:7" ht="15">
      <c r="A1" s="160" t="s">
        <v>201</v>
      </c>
      <c r="B1" s="160"/>
      <c r="C1" s="160"/>
      <c r="D1" s="160"/>
      <c r="E1" s="160"/>
      <c r="F1" s="160"/>
      <c r="G1" s="8"/>
    </row>
    <row r="2" spans="1:7" ht="15">
      <c r="A2" s="160" t="s">
        <v>37</v>
      </c>
      <c r="B2" s="160"/>
      <c r="C2" s="160"/>
      <c r="D2" s="160"/>
      <c r="E2" s="160"/>
      <c r="F2" s="160"/>
      <c r="G2" s="8"/>
    </row>
    <row r="3" ht="12.75" customHeight="1">
      <c r="G3" s="8"/>
    </row>
    <row r="4" spans="1:7" s="10" customFormat="1" ht="19.5" customHeight="1">
      <c r="A4" s="161" t="s">
        <v>0</v>
      </c>
      <c r="B4" s="162"/>
      <c r="C4" s="163"/>
      <c r="D4" s="16" t="s">
        <v>202</v>
      </c>
      <c r="E4" s="16" t="s">
        <v>2</v>
      </c>
      <c r="F4" s="16" t="s">
        <v>3</v>
      </c>
      <c r="G4" s="9"/>
    </row>
    <row r="5" spans="1:7" s="11" customFormat="1" ht="12" customHeight="1">
      <c r="A5" s="164">
        <v>1</v>
      </c>
      <c r="B5" s="165"/>
      <c r="C5" s="166"/>
      <c r="D5" s="17">
        <v>2</v>
      </c>
      <c r="E5" s="17">
        <v>3</v>
      </c>
      <c r="F5" s="17">
        <v>4</v>
      </c>
      <c r="G5" s="1"/>
    </row>
    <row r="6" spans="1:7" s="11" customFormat="1" ht="41.25" customHeight="1">
      <c r="A6" s="143"/>
      <c r="B6" s="144">
        <v>1</v>
      </c>
      <c r="C6" s="145"/>
      <c r="D6" s="167" t="s">
        <v>203</v>
      </c>
      <c r="E6" s="146" t="s">
        <v>215</v>
      </c>
      <c r="F6" s="147" t="s">
        <v>228</v>
      </c>
      <c r="G6" s="1"/>
    </row>
    <row r="7" spans="1:7" s="11" customFormat="1" ht="41.25" customHeight="1">
      <c r="A7" s="148"/>
      <c r="B7" s="149"/>
      <c r="C7" s="150"/>
      <c r="D7" s="168"/>
      <c r="E7" s="151" t="s">
        <v>216</v>
      </c>
      <c r="F7" s="152" t="s">
        <v>229</v>
      </c>
      <c r="G7" s="1"/>
    </row>
    <row r="8" spans="1:7" s="11" customFormat="1" ht="25.5" customHeight="1">
      <c r="A8" s="143"/>
      <c r="B8" s="144">
        <v>2</v>
      </c>
      <c r="C8" s="145"/>
      <c r="D8" s="167" t="s">
        <v>204</v>
      </c>
      <c r="E8" s="146" t="s">
        <v>215</v>
      </c>
      <c r="F8" s="153" t="s">
        <v>235</v>
      </c>
      <c r="G8" s="1"/>
    </row>
    <row r="9" spans="1:7" s="11" customFormat="1" ht="25.5">
      <c r="A9" s="148"/>
      <c r="B9" s="149"/>
      <c r="C9" s="150"/>
      <c r="D9" s="168"/>
      <c r="E9" s="151" t="s">
        <v>217</v>
      </c>
      <c r="F9" s="154">
        <v>1</v>
      </c>
      <c r="G9" s="1"/>
    </row>
    <row r="10" spans="1:7" s="11" customFormat="1" ht="38.25" customHeight="1">
      <c r="A10" s="143"/>
      <c r="B10" s="144">
        <v>3</v>
      </c>
      <c r="C10" s="145"/>
      <c r="D10" s="167" t="s">
        <v>205</v>
      </c>
      <c r="E10" s="146" t="s">
        <v>215</v>
      </c>
      <c r="F10" s="153" t="s">
        <v>230</v>
      </c>
      <c r="G10" s="1"/>
    </row>
    <row r="11" spans="1:7" s="11" customFormat="1" ht="25.5">
      <c r="A11" s="148"/>
      <c r="B11" s="149"/>
      <c r="C11" s="150"/>
      <c r="D11" s="168"/>
      <c r="E11" s="151" t="s">
        <v>218</v>
      </c>
      <c r="F11" s="154" t="s">
        <v>231</v>
      </c>
      <c r="G11" s="1"/>
    </row>
    <row r="12" spans="1:7" s="11" customFormat="1" ht="51" customHeight="1">
      <c r="A12" s="143"/>
      <c r="B12" s="144">
        <v>4</v>
      </c>
      <c r="C12" s="145"/>
      <c r="D12" s="167" t="s">
        <v>206</v>
      </c>
      <c r="E12" s="146" t="s">
        <v>215</v>
      </c>
      <c r="F12" s="153" t="s">
        <v>232</v>
      </c>
      <c r="G12" s="1"/>
    </row>
    <row r="13" spans="1:7" s="11" customFormat="1" ht="12.75">
      <c r="A13" s="148"/>
      <c r="B13" s="149"/>
      <c r="C13" s="150"/>
      <c r="D13" s="168"/>
      <c r="E13" s="151" t="s">
        <v>219</v>
      </c>
      <c r="F13" s="154" t="s">
        <v>233</v>
      </c>
      <c r="G13" s="1"/>
    </row>
    <row r="14" spans="1:7" s="11" customFormat="1" ht="38.25" customHeight="1">
      <c r="A14" s="143"/>
      <c r="B14" s="144">
        <v>5</v>
      </c>
      <c r="C14" s="145"/>
      <c r="D14" s="167" t="s">
        <v>207</v>
      </c>
      <c r="E14" s="146" t="s">
        <v>215</v>
      </c>
      <c r="F14" s="153" t="s">
        <v>235</v>
      </c>
      <c r="G14" s="1"/>
    </row>
    <row r="15" spans="1:7" s="11" customFormat="1" ht="25.5">
      <c r="A15" s="148"/>
      <c r="B15" s="149"/>
      <c r="C15" s="150"/>
      <c r="D15" s="168"/>
      <c r="E15" s="151" t="s">
        <v>220</v>
      </c>
      <c r="F15" s="154" t="s">
        <v>234</v>
      </c>
      <c r="G15" s="1"/>
    </row>
    <row r="16" spans="1:7" s="11" customFormat="1" ht="25.5" customHeight="1">
      <c r="A16" s="143"/>
      <c r="B16" s="144">
        <v>6</v>
      </c>
      <c r="C16" s="145"/>
      <c r="D16" s="167" t="s">
        <v>208</v>
      </c>
      <c r="E16" s="146" t="s">
        <v>215</v>
      </c>
      <c r="F16" s="153" t="s">
        <v>236</v>
      </c>
      <c r="G16" s="1"/>
    </row>
    <row r="17" spans="1:7" s="11" customFormat="1" ht="25.5">
      <c r="A17" s="148"/>
      <c r="B17" s="149"/>
      <c r="C17" s="150"/>
      <c r="D17" s="168"/>
      <c r="E17" s="151" t="s">
        <v>221</v>
      </c>
      <c r="F17" s="154" t="s">
        <v>242</v>
      </c>
      <c r="G17" s="1"/>
    </row>
    <row r="18" spans="1:7" s="11" customFormat="1" ht="38.25" customHeight="1">
      <c r="A18" s="143"/>
      <c r="B18" s="144">
        <v>7</v>
      </c>
      <c r="C18" s="145"/>
      <c r="D18" s="167" t="s">
        <v>209</v>
      </c>
      <c r="E18" s="146" t="s">
        <v>215</v>
      </c>
      <c r="F18" s="153" t="s">
        <v>237</v>
      </c>
      <c r="G18" s="1"/>
    </row>
    <row r="19" spans="1:7" s="11" customFormat="1" ht="12.75">
      <c r="A19" s="148"/>
      <c r="B19" s="149"/>
      <c r="C19" s="150"/>
      <c r="D19" s="168"/>
      <c r="E19" s="151" t="s">
        <v>222</v>
      </c>
      <c r="F19" s="154" t="s">
        <v>234</v>
      </c>
      <c r="G19" s="1"/>
    </row>
    <row r="20" spans="1:7" s="11" customFormat="1" ht="51" customHeight="1">
      <c r="A20" s="143"/>
      <c r="B20" s="144">
        <v>8</v>
      </c>
      <c r="C20" s="145"/>
      <c r="D20" s="167" t="s">
        <v>210</v>
      </c>
      <c r="E20" s="146" t="s">
        <v>215</v>
      </c>
      <c r="F20" s="153" t="s">
        <v>238</v>
      </c>
      <c r="G20" s="1"/>
    </row>
    <row r="21" spans="1:7" s="11" customFormat="1" ht="25.5">
      <c r="A21" s="148"/>
      <c r="B21" s="149"/>
      <c r="C21" s="150"/>
      <c r="D21" s="168"/>
      <c r="E21" s="151" t="s">
        <v>223</v>
      </c>
      <c r="F21" s="154" t="s">
        <v>234</v>
      </c>
      <c r="G21" s="1"/>
    </row>
    <row r="22" spans="1:7" s="11" customFormat="1" ht="51" customHeight="1">
      <c r="A22" s="143"/>
      <c r="B22" s="144">
        <v>9</v>
      </c>
      <c r="C22" s="145"/>
      <c r="D22" s="167" t="s">
        <v>211</v>
      </c>
      <c r="E22" s="146" t="s">
        <v>215</v>
      </c>
      <c r="F22" s="153" t="s">
        <v>238</v>
      </c>
      <c r="G22" s="1"/>
    </row>
    <row r="23" spans="1:7" s="11" customFormat="1" ht="25.5">
      <c r="A23" s="148"/>
      <c r="B23" s="149"/>
      <c r="C23" s="150"/>
      <c r="D23" s="168"/>
      <c r="E23" s="151" t="s">
        <v>224</v>
      </c>
      <c r="F23" s="154">
        <v>1</v>
      </c>
      <c r="G23" s="1"/>
    </row>
    <row r="24" spans="1:7" s="11" customFormat="1" ht="42.75" customHeight="1">
      <c r="A24" s="143"/>
      <c r="B24" s="144">
        <v>10</v>
      </c>
      <c r="C24" s="145"/>
      <c r="D24" s="167" t="s">
        <v>212</v>
      </c>
      <c r="E24" s="146" t="s">
        <v>215</v>
      </c>
      <c r="F24" s="153" t="s">
        <v>239</v>
      </c>
      <c r="G24" s="1"/>
    </row>
    <row r="25" spans="1:7" s="11" customFormat="1" ht="42.75" customHeight="1">
      <c r="A25" s="148"/>
      <c r="B25" s="149"/>
      <c r="C25" s="150"/>
      <c r="D25" s="168"/>
      <c r="E25" s="151" t="s">
        <v>225</v>
      </c>
      <c r="F25" s="154">
        <v>1</v>
      </c>
      <c r="G25" s="1"/>
    </row>
    <row r="26" spans="1:7" s="11" customFormat="1" ht="38.25" customHeight="1">
      <c r="A26" s="143"/>
      <c r="B26" s="144">
        <v>11</v>
      </c>
      <c r="C26" s="145"/>
      <c r="D26" s="167" t="s">
        <v>213</v>
      </c>
      <c r="E26" s="146" t="s">
        <v>215</v>
      </c>
      <c r="F26" s="153" t="s">
        <v>238</v>
      </c>
      <c r="G26" s="1"/>
    </row>
    <row r="27" spans="1:7" s="11" customFormat="1" ht="38.25">
      <c r="A27" s="148"/>
      <c r="B27" s="149"/>
      <c r="C27" s="150"/>
      <c r="D27" s="168"/>
      <c r="E27" s="151" t="s">
        <v>226</v>
      </c>
      <c r="F27" s="154">
        <v>1</v>
      </c>
      <c r="G27" s="1"/>
    </row>
    <row r="28" spans="1:7" s="11" customFormat="1" ht="25.5" customHeight="1">
      <c r="A28" s="143"/>
      <c r="B28" s="144">
        <v>12</v>
      </c>
      <c r="C28" s="145"/>
      <c r="D28" s="167" t="s">
        <v>214</v>
      </c>
      <c r="E28" s="146" t="s">
        <v>215</v>
      </c>
      <c r="F28" s="153" t="s">
        <v>240</v>
      </c>
      <c r="G28" s="1"/>
    </row>
    <row r="29" spans="1:7" s="11" customFormat="1" ht="12.75">
      <c r="A29" s="148"/>
      <c r="B29" s="149"/>
      <c r="C29" s="150"/>
      <c r="D29" s="168"/>
      <c r="E29" s="151" t="s">
        <v>227</v>
      </c>
      <c r="F29" s="154" t="s">
        <v>241</v>
      </c>
      <c r="G29" s="1"/>
    </row>
    <row r="30" ht="9">
      <c r="D30" s="6"/>
    </row>
    <row r="31" ht="9">
      <c r="D31" s="6"/>
    </row>
    <row r="32" ht="9">
      <c r="D32" s="6"/>
    </row>
    <row r="33" ht="9">
      <c r="D33" s="6"/>
    </row>
    <row r="34" ht="9">
      <c r="D34" s="118"/>
    </row>
    <row r="40" ht="12.75">
      <c r="D40" s="45"/>
    </row>
    <row r="41" ht="12.75">
      <c r="D41" s="45"/>
    </row>
    <row r="42" ht="12.75">
      <c r="D42" s="45"/>
    </row>
    <row r="43" ht="12.75">
      <c r="D43" s="45"/>
    </row>
    <row r="44" ht="12.75">
      <c r="D44" s="45"/>
    </row>
    <row r="45" ht="12.75">
      <c r="D45" s="46"/>
    </row>
    <row r="46" ht="12.75">
      <c r="D46" s="45"/>
    </row>
  </sheetData>
  <sheetProtection/>
  <mergeCells count="16">
    <mergeCell ref="D22:D23"/>
    <mergeCell ref="D24:D25"/>
    <mergeCell ref="D26:D27"/>
    <mergeCell ref="D28:D29"/>
    <mergeCell ref="D18:D19"/>
    <mergeCell ref="D20:D21"/>
    <mergeCell ref="D10:D11"/>
    <mergeCell ref="D12:D13"/>
    <mergeCell ref="D14:D15"/>
    <mergeCell ref="D16:D17"/>
    <mergeCell ref="A1:F1"/>
    <mergeCell ref="A2:F2"/>
    <mergeCell ref="A4:C4"/>
    <mergeCell ref="A5:C5"/>
    <mergeCell ref="D6:D7"/>
    <mergeCell ref="D8:D9"/>
  </mergeCells>
  <printOptions horizontalCentered="1"/>
  <pageMargins left="0.43" right="0.2755905511811024" top="0.57" bottom="0.3937007874015748" header="0.35433070866141736" footer="0.15748031496062992"/>
  <pageSetup horizontalDpi="300" verticalDpi="300" orientation="portrait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G45"/>
  <sheetViews>
    <sheetView view="pageLayout" zoomScaleNormal="85" zoomScaleSheetLayoutView="100" workbookViewId="0" topLeftCell="A7">
      <selection activeCell="D20" sqref="D20"/>
    </sheetView>
  </sheetViews>
  <sheetFormatPr defaultColWidth="9.140625" defaultRowHeight="12.75"/>
  <cols>
    <col min="1" max="3" width="4.00390625" style="7" customWidth="1"/>
    <col min="4" max="4" width="35.28125" style="7" customWidth="1"/>
    <col min="5" max="5" width="32.00390625" style="7" customWidth="1"/>
    <col min="6" max="6" width="31.00390625" style="7" customWidth="1"/>
    <col min="7" max="7" width="14.7109375" style="7" customWidth="1"/>
    <col min="8" max="8" width="13.140625" style="7" bestFit="1" customWidth="1"/>
    <col min="9" max="16384" width="9.140625" style="7" customWidth="1"/>
  </cols>
  <sheetData>
    <row r="1" spans="1:7" ht="15">
      <c r="A1" s="160" t="s">
        <v>243</v>
      </c>
      <c r="B1" s="160"/>
      <c r="C1" s="160"/>
      <c r="D1" s="160"/>
      <c r="E1" s="160"/>
      <c r="F1" s="160"/>
      <c r="G1" s="8"/>
    </row>
    <row r="2" spans="1:7" ht="15">
      <c r="A2" s="160" t="s">
        <v>244</v>
      </c>
      <c r="B2" s="160"/>
      <c r="C2" s="160"/>
      <c r="D2" s="160"/>
      <c r="E2" s="160"/>
      <c r="F2" s="160"/>
      <c r="G2" s="8"/>
    </row>
    <row r="3" spans="1:7" ht="15">
      <c r="A3" s="160" t="s">
        <v>4</v>
      </c>
      <c r="B3" s="160"/>
      <c r="C3" s="160"/>
      <c r="D3" s="160"/>
      <c r="E3" s="160"/>
      <c r="F3" s="160"/>
      <c r="G3" s="8"/>
    </row>
    <row r="4" ht="12.75" customHeight="1">
      <c r="G4" s="8"/>
    </row>
    <row r="5" spans="1:7" s="10" customFormat="1" ht="19.5" customHeight="1">
      <c r="A5" s="161" t="s">
        <v>0</v>
      </c>
      <c r="B5" s="163"/>
      <c r="C5" s="121"/>
      <c r="D5" s="16" t="s">
        <v>1</v>
      </c>
      <c r="E5" s="16" t="s">
        <v>2</v>
      </c>
      <c r="F5" s="16" t="s">
        <v>3</v>
      </c>
      <c r="G5" s="9"/>
    </row>
    <row r="6" spans="1:7" s="11" customFormat="1" ht="12" customHeight="1">
      <c r="A6" s="161">
        <v>1</v>
      </c>
      <c r="B6" s="163"/>
      <c r="C6" s="121"/>
      <c r="D6" s="16">
        <v>2</v>
      </c>
      <c r="E6" s="16">
        <v>3</v>
      </c>
      <c r="F6" s="16">
        <v>4</v>
      </c>
      <c r="G6" s="1"/>
    </row>
    <row r="7" spans="1:7" s="10" customFormat="1" ht="15" customHeight="1">
      <c r="A7" s="57"/>
      <c r="B7" s="58"/>
      <c r="C7" s="58"/>
      <c r="D7" s="18"/>
      <c r="E7" s="19"/>
      <c r="F7" s="19"/>
      <c r="G7" s="2"/>
    </row>
    <row r="8" spans="1:7" s="11" customFormat="1" ht="25.5">
      <c r="A8" s="109"/>
      <c r="B8" s="110">
        <v>1</v>
      </c>
      <c r="C8" s="110"/>
      <c r="D8" s="111" t="s">
        <v>61</v>
      </c>
      <c r="E8" s="112" t="s">
        <v>246</v>
      </c>
      <c r="F8" s="114">
        <v>0.81</v>
      </c>
      <c r="G8" s="12"/>
    </row>
    <row r="9" spans="1:7" s="10" customFormat="1" ht="27.75" customHeight="1">
      <c r="A9" s="109"/>
      <c r="B9" s="110"/>
      <c r="C9" s="110"/>
      <c r="D9" s="111"/>
      <c r="E9" s="112" t="s">
        <v>250</v>
      </c>
      <c r="F9" s="113" t="s">
        <v>252</v>
      </c>
      <c r="G9" s="4"/>
    </row>
    <row r="10" spans="1:7" s="10" customFormat="1" ht="30.75" customHeight="1">
      <c r="A10" s="109"/>
      <c r="B10" s="110"/>
      <c r="C10" s="110"/>
      <c r="D10" s="112"/>
      <c r="E10" s="112" t="s">
        <v>253</v>
      </c>
      <c r="F10" s="114">
        <v>1</v>
      </c>
      <c r="G10" s="4"/>
    </row>
    <row r="11" spans="1:7" s="10" customFormat="1" ht="30.75" customHeight="1">
      <c r="A11" s="109"/>
      <c r="B11" s="110"/>
      <c r="C11" s="110"/>
      <c r="D11" s="112"/>
      <c r="E11" s="112" t="s">
        <v>251</v>
      </c>
      <c r="F11" s="114">
        <v>1</v>
      </c>
      <c r="G11" s="4"/>
    </row>
    <row r="12" spans="1:7" s="10" customFormat="1" ht="12.75">
      <c r="A12" s="109"/>
      <c r="B12" s="110"/>
      <c r="C12" s="110"/>
      <c r="D12" s="111"/>
      <c r="E12" s="113"/>
      <c r="F12" s="113"/>
      <c r="G12" s="4"/>
    </row>
    <row r="13" spans="1:7" s="10" customFormat="1" ht="10.5" customHeight="1">
      <c r="A13" s="65"/>
      <c r="B13" s="66"/>
      <c r="C13" s="66"/>
      <c r="D13" s="28"/>
      <c r="E13" s="28"/>
      <c r="F13" s="42"/>
      <c r="G13" s="4"/>
    </row>
    <row r="14" spans="1:7" s="10" customFormat="1" ht="15.75" customHeight="1">
      <c r="A14" s="43"/>
      <c r="B14" s="43"/>
      <c r="C14" s="43"/>
      <c r="D14" s="30"/>
      <c r="E14" s="30"/>
      <c r="F14" s="43"/>
      <c r="G14" s="5"/>
    </row>
    <row r="15" spans="1:7" s="10" customFormat="1" ht="15" customHeight="1">
      <c r="A15" s="159" t="s">
        <v>6</v>
      </c>
      <c r="B15" s="159"/>
      <c r="C15" s="159"/>
      <c r="D15" s="159"/>
      <c r="E15" s="30" t="s">
        <v>7</v>
      </c>
      <c r="F15" s="43" t="s">
        <v>8</v>
      </c>
      <c r="G15" s="5"/>
    </row>
    <row r="16" spans="1:7" s="10" customFormat="1" ht="27.75" customHeight="1">
      <c r="A16" s="126" t="s">
        <v>134</v>
      </c>
      <c r="B16" s="169" t="s">
        <v>247</v>
      </c>
      <c r="C16" s="169"/>
      <c r="D16" s="169"/>
      <c r="E16" s="68">
        <f>SUM(E18:E24)</f>
        <v>29834855290</v>
      </c>
      <c r="F16" s="43" t="s">
        <v>10</v>
      </c>
      <c r="G16" s="5"/>
    </row>
    <row r="17" spans="1:7" s="10" customFormat="1" ht="15" customHeight="1">
      <c r="A17" s="43"/>
      <c r="B17" s="159" t="s">
        <v>18</v>
      </c>
      <c r="C17" s="159"/>
      <c r="D17" s="159"/>
      <c r="E17" s="31"/>
      <c r="F17" s="43"/>
      <c r="G17" s="5"/>
    </row>
    <row r="18" spans="1:7" s="10" customFormat="1" ht="25.5">
      <c r="A18" s="43"/>
      <c r="B18" s="126">
        <v>2</v>
      </c>
      <c r="C18" s="123" t="s">
        <v>134</v>
      </c>
      <c r="D18" s="175" t="s">
        <v>248</v>
      </c>
      <c r="E18" s="174">
        <v>71600000</v>
      </c>
      <c r="F18" s="43"/>
      <c r="G18" s="5"/>
    </row>
    <row r="19" spans="1:7" s="10" customFormat="1" ht="25.5">
      <c r="A19" s="43"/>
      <c r="B19" s="126">
        <v>2</v>
      </c>
      <c r="C19" s="123" t="s">
        <v>138</v>
      </c>
      <c r="D19" s="175" t="s">
        <v>139</v>
      </c>
      <c r="E19" s="174">
        <v>4954999215</v>
      </c>
      <c r="F19" s="43"/>
      <c r="G19" s="5"/>
    </row>
    <row r="20" spans="1:7" s="10" customFormat="1" ht="25.5">
      <c r="A20" s="43"/>
      <c r="B20" s="126">
        <v>2</v>
      </c>
      <c r="C20" s="123" t="s">
        <v>142</v>
      </c>
      <c r="D20" s="175" t="s">
        <v>143</v>
      </c>
      <c r="E20" s="174">
        <v>583004500</v>
      </c>
      <c r="F20" s="43"/>
      <c r="G20" s="5"/>
    </row>
    <row r="21" spans="1:7" s="10" customFormat="1" ht="12.75">
      <c r="A21" s="43"/>
      <c r="B21" s="126">
        <v>2</v>
      </c>
      <c r="C21" s="123" t="s">
        <v>136</v>
      </c>
      <c r="D21" s="175" t="s">
        <v>147</v>
      </c>
      <c r="E21" s="174">
        <v>2836363954</v>
      </c>
      <c r="F21" s="43"/>
      <c r="G21" s="5"/>
    </row>
    <row r="22" spans="1:7" s="10" customFormat="1" ht="25.5" customHeight="1">
      <c r="A22" s="43"/>
      <c r="B22" s="126">
        <v>2</v>
      </c>
      <c r="C22" s="123" t="s">
        <v>153</v>
      </c>
      <c r="D22" s="176" t="s">
        <v>157</v>
      </c>
      <c r="E22" s="174">
        <v>1325569421</v>
      </c>
      <c r="F22" s="43"/>
      <c r="G22" s="5"/>
    </row>
    <row r="23" spans="1:7" s="10" customFormat="1" ht="25.5" customHeight="1">
      <c r="A23" s="43"/>
      <c r="B23" s="126">
        <v>2</v>
      </c>
      <c r="C23" s="123" t="s">
        <v>156</v>
      </c>
      <c r="D23" s="175" t="s">
        <v>259</v>
      </c>
      <c r="E23" s="174">
        <v>576850000</v>
      </c>
      <c r="F23" s="43"/>
      <c r="G23" s="5"/>
    </row>
    <row r="24" spans="1:7" s="10" customFormat="1" ht="25.5">
      <c r="A24" s="43"/>
      <c r="B24" s="126">
        <v>2</v>
      </c>
      <c r="C24" s="123" t="s">
        <v>145</v>
      </c>
      <c r="D24" s="176" t="s">
        <v>166</v>
      </c>
      <c r="E24" s="174">
        <v>19486468200</v>
      </c>
      <c r="F24" s="43"/>
      <c r="G24" s="5"/>
    </row>
    <row r="25" spans="1:7" s="10" customFormat="1" ht="25.5" customHeight="1">
      <c r="A25" s="43"/>
      <c r="B25" s="43"/>
      <c r="C25" s="123"/>
      <c r="D25" s="30"/>
      <c r="E25" s="68"/>
      <c r="F25" s="43"/>
      <c r="G25" s="5"/>
    </row>
    <row r="26" spans="1:7" s="10" customFormat="1" ht="25.5" customHeight="1">
      <c r="A26" s="126" t="s">
        <v>138</v>
      </c>
      <c r="B26" s="169" t="s">
        <v>172</v>
      </c>
      <c r="C26" s="169"/>
      <c r="D26" s="169"/>
      <c r="E26" s="68">
        <f>+E27</f>
        <v>682500000</v>
      </c>
      <c r="F26" s="43"/>
      <c r="G26" s="5"/>
    </row>
    <row r="27" spans="1:7" s="10" customFormat="1" ht="25.5" customHeight="1">
      <c r="A27" s="43"/>
      <c r="B27" s="126">
        <v>2</v>
      </c>
      <c r="C27" s="123" t="s">
        <v>150</v>
      </c>
      <c r="D27" s="125" t="s">
        <v>173</v>
      </c>
      <c r="E27" s="177">
        <v>682500000</v>
      </c>
      <c r="F27" s="43"/>
      <c r="G27" s="5"/>
    </row>
    <row r="28" spans="1:7" s="10" customFormat="1" ht="12.75">
      <c r="A28" s="43"/>
      <c r="B28" s="43"/>
      <c r="C28" s="43"/>
      <c r="D28" s="30"/>
      <c r="E28" s="31"/>
      <c r="F28" s="43"/>
      <c r="G28" s="5"/>
    </row>
    <row r="29" spans="1:7" s="10" customFormat="1" ht="12.75">
      <c r="A29" s="29"/>
      <c r="B29" s="43"/>
      <c r="C29" s="43"/>
      <c r="D29" s="30"/>
      <c r="E29" s="31"/>
      <c r="F29" s="29"/>
      <c r="G29" s="5"/>
    </row>
    <row r="30" spans="1:7" s="10" customFormat="1" ht="15" customHeight="1">
      <c r="A30" s="43"/>
      <c r="B30" s="43"/>
      <c r="C30" s="43"/>
      <c r="D30" s="34" t="s">
        <v>15</v>
      </c>
      <c r="E30" s="35">
        <f>+E16+E26</f>
        <v>30517355290</v>
      </c>
      <c r="F30" s="43"/>
      <c r="G30" s="5"/>
    </row>
    <row r="31" spans="1:7" s="10" customFormat="1" ht="15" customHeight="1">
      <c r="A31" s="43"/>
      <c r="B31" s="43"/>
      <c r="C31" s="43"/>
      <c r="D31" s="30"/>
      <c r="E31" s="32"/>
      <c r="F31" s="43"/>
      <c r="G31" s="5"/>
    </row>
    <row r="32" spans="1:6" ht="12.75">
      <c r="A32" s="44"/>
      <c r="B32" s="44"/>
      <c r="C32" s="44"/>
      <c r="D32" s="44"/>
      <c r="E32" s="44"/>
      <c r="F32" s="45" t="s">
        <v>249</v>
      </c>
    </row>
    <row r="33" spans="1:6" ht="12.75">
      <c r="A33" s="44"/>
      <c r="B33" s="44"/>
      <c r="C33" s="44"/>
      <c r="D33" s="44"/>
      <c r="E33" s="44"/>
      <c r="F33" s="45"/>
    </row>
    <row r="34" spans="1:6" ht="25.5">
      <c r="A34" s="44"/>
      <c r="B34" s="44"/>
      <c r="C34" s="44"/>
      <c r="D34" s="45" t="s">
        <v>23</v>
      </c>
      <c r="E34" s="44"/>
      <c r="F34" s="45" t="s">
        <v>245</v>
      </c>
    </row>
    <row r="35" spans="1:6" ht="12.75">
      <c r="A35" s="44"/>
      <c r="B35" s="44"/>
      <c r="C35" s="44"/>
      <c r="D35" s="45" t="s">
        <v>25</v>
      </c>
      <c r="E35" s="44"/>
      <c r="F35" s="45" t="s">
        <v>24</v>
      </c>
    </row>
    <row r="36" spans="1:6" ht="12.75">
      <c r="A36" s="44"/>
      <c r="B36" s="44"/>
      <c r="C36" s="44"/>
      <c r="D36" s="45"/>
      <c r="E36" s="44"/>
      <c r="F36" s="45"/>
    </row>
    <row r="37" spans="1:6" ht="12.75">
      <c r="A37" s="44"/>
      <c r="B37" s="44"/>
      <c r="C37" s="44"/>
      <c r="D37" s="45"/>
      <c r="E37" s="44"/>
      <c r="F37" s="45"/>
    </row>
    <row r="38" spans="1:6" ht="12.75">
      <c r="A38" s="44"/>
      <c r="B38" s="44"/>
      <c r="C38" s="44"/>
      <c r="D38" s="45"/>
      <c r="E38" s="44"/>
      <c r="F38" s="45"/>
    </row>
    <row r="39" spans="1:6" ht="12.75">
      <c r="A39" s="44"/>
      <c r="B39" s="44"/>
      <c r="C39" s="44"/>
      <c r="D39" s="47" t="s">
        <v>85</v>
      </c>
      <c r="E39" s="44"/>
      <c r="F39" s="47" t="s">
        <v>21</v>
      </c>
    </row>
    <row r="40" spans="1:6" ht="12.75">
      <c r="A40" s="44"/>
      <c r="B40" s="44"/>
      <c r="C40" s="44"/>
      <c r="D40" s="67" t="s">
        <v>86</v>
      </c>
      <c r="E40" s="44"/>
      <c r="F40" s="48" t="s">
        <v>22</v>
      </c>
    </row>
    <row r="41" spans="1:6" ht="12.75">
      <c r="A41" s="36"/>
      <c r="B41" s="36"/>
      <c r="C41" s="36"/>
      <c r="D41" s="37"/>
      <c r="E41" s="36"/>
      <c r="F41" s="37"/>
    </row>
    <row r="42" spans="4:6" ht="9">
      <c r="D42" s="6"/>
      <c r="F42" s="6"/>
    </row>
    <row r="43" spans="4:6" ht="9">
      <c r="D43" s="6"/>
      <c r="F43" s="6"/>
    </row>
    <row r="44" spans="4:6" ht="9">
      <c r="D44" s="6"/>
      <c r="F44" s="6"/>
    </row>
    <row r="45" ht="9">
      <c r="D45" s="6"/>
    </row>
  </sheetData>
  <sheetProtection/>
  <mergeCells count="9">
    <mergeCell ref="A15:D15"/>
    <mergeCell ref="B26:D26"/>
    <mergeCell ref="B16:D16"/>
    <mergeCell ref="B17:D17"/>
    <mergeCell ref="A1:F1"/>
    <mergeCell ref="A2:F2"/>
    <mergeCell ref="A3:F3"/>
    <mergeCell ref="A5:B5"/>
    <mergeCell ref="A6:B6"/>
  </mergeCells>
  <printOptions horizontalCentered="1"/>
  <pageMargins left="0.29" right="0.12" top="0.44" bottom="0.38" header="0.35433070866141736" footer="0.15748031496062992"/>
  <pageSetup horizontalDpi="300" verticalDpi="3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G47"/>
  <sheetViews>
    <sheetView view="pageLayout" zoomScaleNormal="85" zoomScaleSheetLayoutView="100" workbookViewId="0" topLeftCell="A16">
      <selection activeCell="F42" sqref="F42"/>
    </sheetView>
  </sheetViews>
  <sheetFormatPr defaultColWidth="9.140625" defaultRowHeight="12.75"/>
  <cols>
    <col min="1" max="3" width="4.00390625" style="7" customWidth="1"/>
    <col min="4" max="4" width="32.57421875" style="7" customWidth="1"/>
    <col min="5" max="5" width="35.00390625" style="7" customWidth="1"/>
    <col min="6" max="6" width="27.421875" style="7" customWidth="1"/>
    <col min="7" max="7" width="14.7109375" style="7" customWidth="1"/>
    <col min="8" max="8" width="13.140625" style="7" bestFit="1" customWidth="1"/>
    <col min="9" max="16384" width="9.140625" style="7" customWidth="1"/>
  </cols>
  <sheetData>
    <row r="1" spans="1:7" ht="15">
      <c r="A1" s="160" t="s">
        <v>132</v>
      </c>
      <c r="B1" s="160"/>
      <c r="C1" s="160"/>
      <c r="D1" s="160"/>
      <c r="E1" s="160"/>
      <c r="F1" s="160"/>
      <c r="G1" s="8"/>
    </row>
    <row r="2" spans="1:7" ht="15">
      <c r="A2" s="160" t="s">
        <v>93</v>
      </c>
      <c r="B2" s="160"/>
      <c r="C2" s="160"/>
      <c r="D2" s="160"/>
      <c r="E2" s="160"/>
      <c r="F2" s="160"/>
      <c r="G2" s="8"/>
    </row>
    <row r="3" spans="1:7" ht="15">
      <c r="A3" s="160" t="s">
        <v>4</v>
      </c>
      <c r="B3" s="160"/>
      <c r="C3" s="160"/>
      <c r="D3" s="160"/>
      <c r="E3" s="160"/>
      <c r="F3" s="160"/>
      <c r="G3" s="8"/>
    </row>
    <row r="4" spans="1:7" ht="15">
      <c r="A4" s="14"/>
      <c r="B4" s="14"/>
      <c r="C4" s="14"/>
      <c r="D4" s="14"/>
      <c r="E4" s="14"/>
      <c r="F4" s="14"/>
      <c r="G4" s="8"/>
    </row>
    <row r="5" ht="12.75" customHeight="1">
      <c r="G5" s="8"/>
    </row>
    <row r="6" spans="1:7" s="10" customFormat="1" ht="19.5" customHeight="1">
      <c r="A6" s="161" t="s">
        <v>0</v>
      </c>
      <c r="B6" s="163"/>
      <c r="C6" s="121"/>
      <c r="D6" s="16" t="s">
        <v>1</v>
      </c>
      <c r="E6" s="16" t="s">
        <v>2</v>
      </c>
      <c r="F6" s="16" t="s">
        <v>3</v>
      </c>
      <c r="G6" s="9"/>
    </row>
    <row r="7" spans="1:7" s="11" customFormat="1" ht="12" customHeight="1">
      <c r="A7" s="164">
        <v>1</v>
      </c>
      <c r="B7" s="166"/>
      <c r="C7" s="122"/>
      <c r="D7" s="17">
        <v>2</v>
      </c>
      <c r="E7" s="17">
        <v>3</v>
      </c>
      <c r="F7" s="17">
        <v>4</v>
      </c>
      <c r="G7" s="1"/>
    </row>
    <row r="8" spans="1:7" s="10" customFormat="1" ht="15" customHeight="1">
      <c r="A8" s="57"/>
      <c r="B8" s="58"/>
      <c r="C8" s="58"/>
      <c r="D8" s="18"/>
      <c r="E8" s="19"/>
      <c r="F8" s="19"/>
      <c r="G8" s="2"/>
    </row>
    <row r="9" spans="1:7" s="10" customFormat="1" ht="12.75">
      <c r="A9" s="59"/>
      <c r="B9" s="60">
        <v>1</v>
      </c>
      <c r="C9" s="60"/>
      <c r="D9" s="115" t="s">
        <v>62</v>
      </c>
      <c r="E9" s="22" t="s">
        <v>64</v>
      </c>
      <c r="F9" s="24" t="s">
        <v>65</v>
      </c>
      <c r="G9" s="4"/>
    </row>
    <row r="10" spans="1:7" s="10" customFormat="1" ht="25.5">
      <c r="A10" s="61"/>
      <c r="B10" s="60">
        <v>2</v>
      </c>
      <c r="C10" s="60"/>
      <c r="D10" s="115" t="s">
        <v>63</v>
      </c>
      <c r="E10" s="22" t="s">
        <v>81</v>
      </c>
      <c r="F10" s="40">
        <v>1</v>
      </c>
      <c r="G10" s="4"/>
    </row>
    <row r="11" spans="1:7" s="10" customFormat="1" ht="12.75">
      <c r="A11" s="59"/>
      <c r="B11" s="60"/>
      <c r="C11" s="60"/>
      <c r="D11" s="22"/>
      <c r="E11" s="22"/>
      <c r="F11" s="40"/>
      <c r="G11" s="4"/>
    </row>
    <row r="12" spans="1:7" s="10" customFormat="1" ht="12.75">
      <c r="A12" s="63"/>
      <c r="B12" s="64"/>
      <c r="C12" s="64"/>
      <c r="D12" s="26"/>
      <c r="E12" s="26"/>
      <c r="F12" s="41"/>
      <c r="G12" s="5"/>
    </row>
    <row r="13" spans="1:7" s="10" customFormat="1" ht="12.75">
      <c r="A13" s="53"/>
      <c r="B13" s="54"/>
      <c r="C13" s="54"/>
      <c r="D13" s="25"/>
      <c r="E13" s="22"/>
      <c r="F13" s="21"/>
      <c r="G13" s="4"/>
    </row>
    <row r="14" spans="1:7" s="10" customFormat="1" ht="12.75">
      <c r="A14" s="65"/>
      <c r="B14" s="66"/>
      <c r="C14" s="66"/>
      <c r="D14" s="28"/>
      <c r="E14" s="28"/>
      <c r="F14" s="42"/>
      <c r="G14" s="5"/>
    </row>
    <row r="15" spans="1:7" s="10" customFormat="1" ht="15" customHeight="1">
      <c r="A15" s="29"/>
      <c r="B15" s="29"/>
      <c r="C15" s="29"/>
      <c r="D15" s="30"/>
      <c r="E15" s="30"/>
      <c r="F15" s="29"/>
      <c r="G15" s="5"/>
    </row>
    <row r="16" spans="1:7" s="10" customFormat="1" ht="15" customHeight="1">
      <c r="A16" s="159" t="s">
        <v>6</v>
      </c>
      <c r="B16" s="159"/>
      <c r="C16" s="159"/>
      <c r="D16" s="159"/>
      <c r="E16" s="30" t="s">
        <v>7</v>
      </c>
      <c r="F16" s="43" t="s">
        <v>8</v>
      </c>
      <c r="G16" s="5"/>
    </row>
    <row r="17" spans="1:7" s="10" customFormat="1" ht="12.75" customHeight="1">
      <c r="A17" s="126" t="s">
        <v>134</v>
      </c>
      <c r="B17" s="169" t="s">
        <v>133</v>
      </c>
      <c r="C17" s="169"/>
      <c r="D17" s="169"/>
      <c r="E17" s="68">
        <f>+E19+E21+E24+E27</f>
        <v>24231179730</v>
      </c>
      <c r="F17" s="43" t="s">
        <v>10</v>
      </c>
      <c r="G17" s="5"/>
    </row>
    <row r="18" spans="1:7" s="10" customFormat="1" ht="15" customHeight="1">
      <c r="A18" s="43"/>
      <c r="B18" s="159" t="s">
        <v>18</v>
      </c>
      <c r="C18" s="159"/>
      <c r="D18" s="159"/>
      <c r="E18" s="31"/>
      <c r="F18" s="43"/>
      <c r="G18" s="5"/>
    </row>
    <row r="19" spans="1:7" s="10" customFormat="1" ht="12.75" customHeight="1">
      <c r="A19" s="43"/>
      <c r="B19" s="126" t="s">
        <v>134</v>
      </c>
      <c r="C19" s="126"/>
      <c r="D19" s="125" t="s">
        <v>135</v>
      </c>
      <c r="E19" s="68">
        <f>+E20</f>
        <v>66850000</v>
      </c>
      <c r="F19" s="43"/>
      <c r="G19" s="5"/>
    </row>
    <row r="20" spans="1:7" s="10" customFormat="1" ht="38.25">
      <c r="A20" s="43"/>
      <c r="B20" s="43"/>
      <c r="C20" s="123" t="s">
        <v>136</v>
      </c>
      <c r="D20" s="70" t="s">
        <v>137</v>
      </c>
      <c r="E20" s="31">
        <v>66850000</v>
      </c>
      <c r="F20" s="43"/>
      <c r="G20" s="5"/>
    </row>
    <row r="21" spans="1:7" s="10" customFormat="1" ht="25.5">
      <c r="A21" s="43"/>
      <c r="B21" s="126" t="s">
        <v>138</v>
      </c>
      <c r="C21" s="124"/>
      <c r="D21" s="125" t="s">
        <v>139</v>
      </c>
      <c r="E21" s="68">
        <f>+E22+E23</f>
        <v>4320771530</v>
      </c>
      <c r="F21" s="43"/>
      <c r="G21" s="5"/>
    </row>
    <row r="22" spans="1:7" s="10" customFormat="1" ht="15.75" customHeight="1">
      <c r="A22" s="43"/>
      <c r="B22" s="43"/>
      <c r="C22" s="123" t="s">
        <v>134</v>
      </c>
      <c r="D22" s="70" t="s">
        <v>140</v>
      </c>
      <c r="E22" s="31">
        <v>3541791530</v>
      </c>
      <c r="F22" s="43"/>
      <c r="G22" s="5"/>
    </row>
    <row r="23" spans="1:7" s="10" customFormat="1" ht="25.5">
      <c r="A23" s="43"/>
      <c r="B23" s="43"/>
      <c r="C23" s="123" t="s">
        <v>138</v>
      </c>
      <c r="D23" s="70" t="s">
        <v>141</v>
      </c>
      <c r="E23" s="31">
        <v>778980000</v>
      </c>
      <c r="F23" s="43"/>
      <c r="G23" s="5"/>
    </row>
    <row r="24" spans="1:7" s="10" customFormat="1" ht="25.5" customHeight="1">
      <c r="A24" s="43"/>
      <c r="B24" s="126" t="s">
        <v>136</v>
      </c>
      <c r="C24" s="124"/>
      <c r="D24" s="125" t="s">
        <v>147</v>
      </c>
      <c r="E24" s="68">
        <f>+E25+E26</f>
        <v>357090000</v>
      </c>
      <c r="F24" s="43"/>
      <c r="G24" s="5"/>
    </row>
    <row r="25" spans="1:7" s="10" customFormat="1" ht="25.5" customHeight="1">
      <c r="A25" s="43"/>
      <c r="B25" s="123"/>
      <c r="C25" s="123" t="s">
        <v>142</v>
      </c>
      <c r="D25" s="70" t="s">
        <v>19</v>
      </c>
      <c r="E25" s="31">
        <v>188502000</v>
      </c>
      <c r="F25" s="43"/>
      <c r="G25" s="5"/>
    </row>
    <row r="26" spans="1:7" s="10" customFormat="1" ht="29.25" customHeight="1">
      <c r="A26" s="43"/>
      <c r="B26" s="123"/>
      <c r="C26" s="123" t="s">
        <v>145</v>
      </c>
      <c r="D26" s="70" t="s">
        <v>152</v>
      </c>
      <c r="E26" s="31">
        <v>168588000</v>
      </c>
      <c r="F26" s="43"/>
      <c r="G26" s="5"/>
    </row>
    <row r="27" spans="1:7" s="10" customFormat="1" ht="25.5">
      <c r="A27" s="43"/>
      <c r="B27" s="126" t="s">
        <v>165</v>
      </c>
      <c r="C27" s="43"/>
      <c r="D27" s="125" t="s">
        <v>166</v>
      </c>
      <c r="E27" s="68">
        <f>+E28</f>
        <v>19486468200</v>
      </c>
      <c r="F27" s="43"/>
      <c r="G27" s="5"/>
    </row>
    <row r="28" spans="1:7" s="10" customFormat="1" ht="25.5">
      <c r="A28" s="43"/>
      <c r="B28" s="30"/>
      <c r="C28" s="127" t="s">
        <v>134</v>
      </c>
      <c r="D28" s="30" t="s">
        <v>167</v>
      </c>
      <c r="E28" s="31">
        <v>19486468200</v>
      </c>
      <c r="F28" s="43"/>
      <c r="G28" s="5"/>
    </row>
    <row r="29" spans="1:7" s="10" customFormat="1" ht="15" customHeight="1">
      <c r="A29" s="43"/>
      <c r="B29" s="43"/>
      <c r="C29" s="43"/>
      <c r="D29" s="30"/>
      <c r="E29" s="119"/>
      <c r="F29" s="43"/>
      <c r="G29" s="5"/>
    </row>
    <row r="30" spans="1:7" s="10" customFormat="1" ht="15" customHeight="1">
      <c r="A30" s="29"/>
      <c r="B30" s="43"/>
      <c r="C30" s="43"/>
      <c r="D30" s="30"/>
      <c r="E30" s="31"/>
      <c r="F30" s="29"/>
      <c r="G30" s="5"/>
    </row>
    <row r="31" spans="1:7" s="10" customFormat="1" ht="15" customHeight="1">
      <c r="A31" s="43"/>
      <c r="B31" s="43"/>
      <c r="C31" s="43"/>
      <c r="D31" s="34" t="s">
        <v>15</v>
      </c>
      <c r="E31" s="35">
        <f>+E17</f>
        <v>24231179730</v>
      </c>
      <c r="F31" s="43"/>
      <c r="G31" s="5"/>
    </row>
    <row r="32" spans="1:7" s="10" customFormat="1" ht="15" customHeight="1">
      <c r="A32" s="43"/>
      <c r="B32" s="43"/>
      <c r="C32" s="43"/>
      <c r="D32" s="34"/>
      <c r="E32" s="35"/>
      <c r="F32" s="43"/>
      <c r="G32" s="5"/>
    </row>
    <row r="33" spans="1:6" ht="12.75">
      <c r="A33" s="36"/>
      <c r="B33" s="36"/>
      <c r="C33" s="36"/>
      <c r="D33" s="36"/>
      <c r="E33" s="36"/>
      <c r="F33" s="116" t="s">
        <v>195</v>
      </c>
    </row>
    <row r="34" spans="1:6" ht="12.75">
      <c r="A34" s="36"/>
      <c r="B34" s="36"/>
      <c r="C34" s="36"/>
      <c r="D34" s="36"/>
      <c r="E34" s="36"/>
      <c r="F34" s="45"/>
    </row>
    <row r="35" spans="1:6" ht="12.75">
      <c r="A35" s="36"/>
      <c r="B35" s="36"/>
      <c r="C35" s="36"/>
      <c r="D35" s="37" t="s">
        <v>20</v>
      </c>
      <c r="E35" s="36"/>
      <c r="F35" s="45" t="s">
        <v>94</v>
      </c>
    </row>
    <row r="36" spans="1:6" ht="12.75">
      <c r="A36" s="36"/>
      <c r="B36" s="36"/>
      <c r="C36" s="36"/>
      <c r="D36" s="37" t="s">
        <v>25</v>
      </c>
      <c r="E36" s="36"/>
      <c r="F36" s="45" t="s">
        <v>26</v>
      </c>
    </row>
    <row r="37" spans="1:6" ht="12.75">
      <c r="A37" s="36"/>
      <c r="B37" s="36"/>
      <c r="C37" s="36"/>
      <c r="D37" s="37"/>
      <c r="E37" s="36"/>
      <c r="F37" s="45" t="s">
        <v>24</v>
      </c>
    </row>
    <row r="38" spans="1:6" ht="12.75">
      <c r="A38" s="36"/>
      <c r="B38" s="36"/>
      <c r="C38" s="36"/>
      <c r="D38" s="37"/>
      <c r="E38" s="36"/>
      <c r="F38" s="45"/>
    </row>
    <row r="39" spans="1:6" ht="12.75">
      <c r="A39" s="36"/>
      <c r="B39" s="36"/>
      <c r="C39" s="36"/>
      <c r="D39" s="37"/>
      <c r="E39" s="36"/>
      <c r="F39" s="45"/>
    </row>
    <row r="40" spans="1:6" ht="12.75">
      <c r="A40" s="36"/>
      <c r="B40" s="36"/>
      <c r="C40" s="36"/>
      <c r="D40" s="37"/>
      <c r="E40" s="36"/>
      <c r="F40" s="45"/>
    </row>
    <row r="41" spans="1:6" ht="12.75">
      <c r="A41" s="36"/>
      <c r="B41" s="36"/>
      <c r="C41" s="36"/>
      <c r="D41" s="38" t="s">
        <v>21</v>
      </c>
      <c r="E41" s="36"/>
      <c r="F41" s="47" t="s">
        <v>50</v>
      </c>
    </row>
    <row r="42" spans="1:6" ht="12.75">
      <c r="A42" s="36"/>
      <c r="B42" s="36"/>
      <c r="C42" s="36"/>
      <c r="D42" s="72" t="s">
        <v>22</v>
      </c>
      <c r="E42" s="73"/>
      <c r="F42" s="67" t="s">
        <v>51</v>
      </c>
    </row>
    <row r="43" spans="4:6" ht="9">
      <c r="D43" s="6"/>
      <c r="F43" s="6"/>
    </row>
    <row r="44" spans="4:6" ht="9">
      <c r="D44" s="6"/>
      <c r="F44" s="6"/>
    </row>
    <row r="45" spans="4:6" ht="9">
      <c r="D45" s="6"/>
      <c r="F45" s="6"/>
    </row>
    <row r="46" spans="4:6" ht="9">
      <c r="D46" s="6"/>
      <c r="F46" s="6"/>
    </row>
    <row r="47" ht="9">
      <c r="D47" s="6"/>
    </row>
  </sheetData>
  <sheetProtection/>
  <mergeCells count="8">
    <mergeCell ref="A16:D16"/>
    <mergeCell ref="B17:D17"/>
    <mergeCell ref="B18:D18"/>
    <mergeCell ref="A1:F1"/>
    <mergeCell ref="A2:F2"/>
    <mergeCell ref="A3:F3"/>
    <mergeCell ref="A6:B6"/>
    <mergeCell ref="A7:B7"/>
  </mergeCells>
  <printOptions horizontalCentered="1"/>
  <pageMargins left="0.32" right="0.2755905511811024" top="0.65" bottom="0.3937007874015748" header="0.35433070866141736" footer="0.15748031496062992"/>
  <pageSetup horizontalDpi="300" verticalDpi="300" orientation="portrait" paperSize="9" scale="90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G47"/>
  <sheetViews>
    <sheetView view="pageBreakPreview" zoomScaleNormal="85" zoomScaleSheetLayoutView="100" workbookViewId="0" topLeftCell="A19">
      <selection activeCell="I32" sqref="I32"/>
    </sheetView>
  </sheetViews>
  <sheetFormatPr defaultColWidth="9.140625" defaultRowHeight="12.75"/>
  <cols>
    <col min="1" max="2" width="4.00390625" style="7" customWidth="1"/>
    <col min="3" max="3" width="3.421875" style="7" customWidth="1"/>
    <col min="4" max="4" width="34.7109375" style="7" customWidth="1"/>
    <col min="5" max="5" width="37.140625" style="7" customWidth="1"/>
    <col min="6" max="6" width="24.8515625" style="7" customWidth="1"/>
    <col min="7" max="7" width="14.7109375" style="7" customWidth="1"/>
    <col min="8" max="8" width="13.140625" style="7" bestFit="1" customWidth="1"/>
    <col min="9" max="16384" width="9.140625" style="7" customWidth="1"/>
  </cols>
  <sheetData>
    <row r="1" spans="1:7" ht="15">
      <c r="A1" s="160" t="s">
        <v>132</v>
      </c>
      <c r="B1" s="160"/>
      <c r="C1" s="160"/>
      <c r="D1" s="160"/>
      <c r="E1" s="160"/>
      <c r="F1" s="160"/>
      <c r="G1" s="8"/>
    </row>
    <row r="2" spans="1:7" ht="15">
      <c r="A2" s="160" t="s">
        <v>95</v>
      </c>
      <c r="B2" s="160"/>
      <c r="C2" s="160"/>
      <c r="D2" s="160"/>
      <c r="E2" s="160"/>
      <c r="F2" s="160"/>
      <c r="G2" s="8"/>
    </row>
    <row r="3" spans="1:7" ht="15">
      <c r="A3" s="160" t="s">
        <v>4</v>
      </c>
      <c r="B3" s="160"/>
      <c r="C3" s="160"/>
      <c r="D3" s="160"/>
      <c r="E3" s="160"/>
      <c r="F3" s="160"/>
      <c r="G3" s="8"/>
    </row>
    <row r="4" spans="1:7" ht="15">
      <c r="A4" s="14"/>
      <c r="B4" s="14"/>
      <c r="C4" s="14"/>
      <c r="D4" s="14"/>
      <c r="E4" s="14"/>
      <c r="F4" s="14"/>
      <c r="G4" s="8"/>
    </row>
    <row r="5" ht="12.75" customHeight="1">
      <c r="G5" s="8"/>
    </row>
    <row r="6" spans="1:7" s="10" customFormat="1" ht="19.5" customHeight="1">
      <c r="A6" s="161" t="s">
        <v>0</v>
      </c>
      <c r="B6" s="162"/>
      <c r="C6" s="163"/>
      <c r="D6" s="16" t="s">
        <v>1</v>
      </c>
      <c r="E6" s="16" t="s">
        <v>2</v>
      </c>
      <c r="F6" s="16" t="s">
        <v>3</v>
      </c>
      <c r="G6" s="9"/>
    </row>
    <row r="7" spans="1:7" s="11" customFormat="1" ht="12" customHeight="1">
      <c r="A7" s="164">
        <v>1</v>
      </c>
      <c r="B7" s="165"/>
      <c r="C7" s="166"/>
      <c r="D7" s="17">
        <v>2</v>
      </c>
      <c r="E7" s="17">
        <v>3</v>
      </c>
      <c r="F7" s="17">
        <v>4</v>
      </c>
      <c r="G7" s="1"/>
    </row>
    <row r="8" spans="1:7" s="10" customFormat="1" ht="12.75">
      <c r="A8" s="57"/>
      <c r="B8" s="128"/>
      <c r="C8" s="58"/>
      <c r="D8" s="18"/>
      <c r="E8" s="19"/>
      <c r="F8" s="19"/>
      <c r="G8" s="2"/>
    </row>
    <row r="9" spans="1:7" s="11" customFormat="1" ht="25.5">
      <c r="A9" s="59">
        <v>1</v>
      </c>
      <c r="B9" s="131"/>
      <c r="C9" s="60"/>
      <c r="D9" s="22" t="s">
        <v>66</v>
      </c>
      <c r="E9" s="22" t="s">
        <v>67</v>
      </c>
      <c r="F9" s="40">
        <v>1</v>
      </c>
      <c r="G9" s="3"/>
    </row>
    <row r="10" spans="1:7" s="10" customFormat="1" ht="25.5">
      <c r="A10" s="59"/>
      <c r="B10" s="131"/>
      <c r="C10" s="60"/>
      <c r="D10" s="22"/>
      <c r="E10" s="22" t="s">
        <v>79</v>
      </c>
      <c r="F10" s="40">
        <v>1</v>
      </c>
      <c r="G10" s="4" t="s">
        <v>80</v>
      </c>
    </row>
    <row r="11" spans="1:7" s="10" customFormat="1" ht="15" customHeight="1">
      <c r="A11" s="55"/>
      <c r="B11" s="132"/>
      <c r="C11" s="56"/>
      <c r="D11" s="28"/>
      <c r="E11" s="28"/>
      <c r="F11" s="27"/>
      <c r="G11" s="5"/>
    </row>
    <row r="12" spans="1:7" s="10" customFormat="1" ht="15" customHeight="1">
      <c r="A12" s="29"/>
      <c r="B12" s="29"/>
      <c r="C12" s="29"/>
      <c r="D12" s="30"/>
      <c r="E12" s="30"/>
      <c r="F12" s="29"/>
      <c r="G12" s="5"/>
    </row>
    <row r="13" spans="1:7" s="10" customFormat="1" ht="15" customHeight="1">
      <c r="A13" s="159" t="s">
        <v>6</v>
      </c>
      <c r="B13" s="159"/>
      <c r="C13" s="159"/>
      <c r="D13" s="159"/>
      <c r="E13" s="30" t="s">
        <v>7</v>
      </c>
      <c r="F13" s="43" t="s">
        <v>8</v>
      </c>
      <c r="G13" s="5"/>
    </row>
    <row r="14" spans="1:7" s="10" customFormat="1" ht="28.5" customHeight="1">
      <c r="A14" s="126" t="s">
        <v>134</v>
      </c>
      <c r="B14" s="169" t="s">
        <v>133</v>
      </c>
      <c r="C14" s="169"/>
      <c r="D14" s="169"/>
      <c r="E14" s="68">
        <f>+E16+E19+E21+E24+E28</f>
        <v>4008230378</v>
      </c>
      <c r="F14" s="43" t="s">
        <v>10</v>
      </c>
      <c r="G14" s="5"/>
    </row>
    <row r="15" spans="1:7" s="10" customFormat="1" ht="15" customHeight="1">
      <c r="A15" s="43"/>
      <c r="B15" s="159" t="s">
        <v>18</v>
      </c>
      <c r="C15" s="159"/>
      <c r="D15" s="159"/>
      <c r="E15" s="31"/>
      <c r="F15" s="43"/>
      <c r="G15" s="5"/>
    </row>
    <row r="16" spans="1:7" s="10" customFormat="1" ht="25.5">
      <c r="A16" s="43"/>
      <c r="B16" s="126" t="s">
        <v>136</v>
      </c>
      <c r="C16" s="124"/>
      <c r="D16" s="125" t="s">
        <v>147</v>
      </c>
      <c r="E16" s="68">
        <f>+E17+E18</f>
        <v>258868024</v>
      </c>
      <c r="F16" s="43"/>
      <c r="G16" s="5"/>
    </row>
    <row r="17" spans="1:7" s="10" customFormat="1" ht="25.5">
      <c r="A17" s="43"/>
      <c r="B17" s="123"/>
      <c r="C17" s="123" t="s">
        <v>134</v>
      </c>
      <c r="D17" s="70" t="s">
        <v>148</v>
      </c>
      <c r="E17" s="31">
        <v>105299491</v>
      </c>
      <c r="F17" s="43"/>
      <c r="G17" s="5"/>
    </row>
    <row r="18" spans="1:7" s="10" customFormat="1" ht="12.75">
      <c r="A18" s="43"/>
      <c r="B18" s="123"/>
      <c r="C18" s="123" t="s">
        <v>150</v>
      </c>
      <c r="D18" s="70" t="s">
        <v>151</v>
      </c>
      <c r="E18" s="31">
        <v>153568533</v>
      </c>
      <c r="F18" s="43"/>
      <c r="G18" s="5"/>
    </row>
    <row r="19" spans="1:7" s="10" customFormat="1" ht="38.25">
      <c r="A19" s="43"/>
      <c r="B19" s="126" t="s">
        <v>153</v>
      </c>
      <c r="C19" s="43"/>
      <c r="D19" s="125" t="s">
        <v>154</v>
      </c>
      <c r="E19" s="68">
        <f>+E20</f>
        <v>186426400</v>
      </c>
      <c r="F19" s="43"/>
      <c r="G19" s="5"/>
    </row>
    <row r="20" spans="1:7" s="10" customFormat="1" ht="15" customHeight="1">
      <c r="A20" s="43"/>
      <c r="B20" s="43"/>
      <c r="C20" s="123" t="s">
        <v>136</v>
      </c>
      <c r="D20" s="70" t="s">
        <v>155</v>
      </c>
      <c r="E20" s="31">
        <v>186426400</v>
      </c>
      <c r="F20" s="43"/>
      <c r="G20" s="5"/>
    </row>
    <row r="21" spans="1:7" s="10" customFormat="1" ht="25.5">
      <c r="A21" s="43"/>
      <c r="B21" s="126" t="s">
        <v>156</v>
      </c>
      <c r="C21" s="43"/>
      <c r="D21" s="125" t="s">
        <v>157</v>
      </c>
      <c r="E21" s="68">
        <f>+E22+E23</f>
        <v>1234205161</v>
      </c>
      <c r="F21" s="43"/>
      <c r="G21" s="5"/>
    </row>
    <row r="22" spans="1:7" s="10" customFormat="1" ht="25.5">
      <c r="A22" s="43"/>
      <c r="B22" s="43"/>
      <c r="C22" s="123" t="s">
        <v>138</v>
      </c>
      <c r="D22" s="70" t="s">
        <v>159</v>
      </c>
      <c r="E22" s="31">
        <v>440032000</v>
      </c>
      <c r="F22" s="43"/>
      <c r="G22" s="5"/>
    </row>
    <row r="23" spans="1:7" s="10" customFormat="1" ht="15" customHeight="1">
      <c r="A23" s="43"/>
      <c r="B23" s="43"/>
      <c r="C23" s="123" t="s">
        <v>150</v>
      </c>
      <c r="D23" s="70" t="s">
        <v>160</v>
      </c>
      <c r="E23" s="31">
        <v>794173161</v>
      </c>
      <c r="F23" s="43"/>
      <c r="G23" s="5"/>
    </row>
    <row r="24" spans="1:7" s="10" customFormat="1" ht="38.25">
      <c r="A24" s="43"/>
      <c r="B24" s="126" t="s">
        <v>145</v>
      </c>
      <c r="C24" s="43"/>
      <c r="D24" s="125" t="s">
        <v>161</v>
      </c>
      <c r="E24" s="68">
        <f>+E25+E26+E27</f>
        <v>2033326400</v>
      </c>
      <c r="F24" s="43"/>
      <c r="G24" s="5"/>
    </row>
    <row r="25" spans="1:7" s="10" customFormat="1" ht="51">
      <c r="A25" s="43"/>
      <c r="B25" s="43"/>
      <c r="C25" s="123" t="s">
        <v>134</v>
      </c>
      <c r="D25" s="70" t="s">
        <v>162</v>
      </c>
      <c r="E25" s="31">
        <v>576850000</v>
      </c>
      <c r="F25" s="43"/>
      <c r="G25" s="5"/>
    </row>
    <row r="26" spans="1:7" s="10" customFormat="1" ht="25.5">
      <c r="A26" s="43"/>
      <c r="B26" s="43"/>
      <c r="C26" s="123" t="s">
        <v>136</v>
      </c>
      <c r="D26" s="70" t="s">
        <v>163</v>
      </c>
      <c r="E26" s="31">
        <v>382676400</v>
      </c>
      <c r="F26" s="43"/>
      <c r="G26" s="5"/>
    </row>
    <row r="27" spans="1:7" s="10" customFormat="1" ht="25.5">
      <c r="A27" s="43"/>
      <c r="B27" s="30"/>
      <c r="C27" s="127" t="s">
        <v>145</v>
      </c>
      <c r="D27" s="30" t="s">
        <v>164</v>
      </c>
      <c r="E27" s="31">
        <v>1073800000</v>
      </c>
      <c r="F27" s="43"/>
      <c r="G27" s="5"/>
    </row>
    <row r="28" spans="1:7" s="10" customFormat="1" ht="15" customHeight="1">
      <c r="A28" s="43"/>
      <c r="B28" s="126" t="s">
        <v>168</v>
      </c>
      <c r="C28" s="43"/>
      <c r="D28" s="125" t="s">
        <v>169</v>
      </c>
      <c r="E28" s="68">
        <f>+E29</f>
        <v>295404393</v>
      </c>
      <c r="F28" s="43"/>
      <c r="G28" s="5"/>
    </row>
    <row r="29" spans="1:7" s="10" customFormat="1" ht="25.5">
      <c r="A29" s="43"/>
      <c r="B29" s="43"/>
      <c r="C29" s="123" t="s">
        <v>150</v>
      </c>
      <c r="D29" s="30" t="s">
        <v>171</v>
      </c>
      <c r="E29" s="119">
        <v>295404393</v>
      </c>
      <c r="F29" s="43"/>
      <c r="G29" s="5"/>
    </row>
    <row r="30" spans="1:7" s="10" customFormat="1" ht="15" customHeight="1">
      <c r="A30" s="29"/>
      <c r="B30" s="43"/>
      <c r="C30" s="43"/>
      <c r="D30" s="30"/>
      <c r="E30" s="31"/>
      <c r="F30" s="29"/>
      <c r="G30" s="5"/>
    </row>
    <row r="31" spans="1:7" s="10" customFormat="1" ht="15" customHeight="1">
      <c r="A31" s="43"/>
      <c r="B31" s="43"/>
      <c r="C31" s="43"/>
      <c r="D31" s="34" t="s">
        <v>15</v>
      </c>
      <c r="E31" s="35">
        <f>+E14</f>
        <v>4008230378</v>
      </c>
      <c r="F31" s="43"/>
      <c r="G31" s="5"/>
    </row>
    <row r="32" spans="1:7" s="10" customFormat="1" ht="15" customHeight="1">
      <c r="A32" s="29"/>
      <c r="B32" s="29"/>
      <c r="C32" s="29"/>
      <c r="D32" s="30"/>
      <c r="E32" s="32"/>
      <c r="F32" s="29"/>
      <c r="G32" s="5"/>
    </row>
    <row r="33" spans="1:7" s="10" customFormat="1" ht="15" customHeight="1">
      <c r="A33" s="29"/>
      <c r="B33" s="29"/>
      <c r="C33" s="29"/>
      <c r="D33" s="30"/>
      <c r="E33" s="32"/>
      <c r="F33" s="29"/>
      <c r="G33" s="5"/>
    </row>
    <row r="34" spans="1:6" ht="12.75">
      <c r="A34" s="36"/>
      <c r="B34" s="36"/>
      <c r="C34" s="36"/>
      <c r="D34" s="36"/>
      <c r="E34" s="36"/>
      <c r="F34" s="37" t="s">
        <v>131</v>
      </c>
    </row>
    <row r="35" spans="1:6" ht="12.75">
      <c r="A35" s="36"/>
      <c r="B35" s="36"/>
      <c r="C35" s="36"/>
      <c r="D35" s="36"/>
      <c r="E35" s="36"/>
      <c r="F35" s="37"/>
    </row>
    <row r="36" spans="1:6" ht="12.75">
      <c r="A36" s="36"/>
      <c r="B36" s="36"/>
      <c r="C36" s="36"/>
      <c r="D36" s="37" t="s">
        <v>20</v>
      </c>
      <c r="E36" s="36"/>
      <c r="F36" s="37" t="s">
        <v>96</v>
      </c>
    </row>
    <row r="37" spans="1:6" ht="12.75">
      <c r="A37" s="36"/>
      <c r="B37" s="36"/>
      <c r="C37" s="36"/>
      <c r="D37" s="37" t="s">
        <v>25</v>
      </c>
      <c r="E37" s="36"/>
      <c r="F37" s="37" t="s">
        <v>24</v>
      </c>
    </row>
    <row r="38" spans="1:5" ht="12.75">
      <c r="A38" s="36"/>
      <c r="B38" s="36"/>
      <c r="C38" s="36"/>
      <c r="D38" s="37"/>
      <c r="E38" s="36"/>
    </row>
    <row r="39" spans="1:6" ht="12.75">
      <c r="A39" s="36"/>
      <c r="B39" s="36"/>
      <c r="C39" s="36"/>
      <c r="D39" s="37"/>
      <c r="E39" s="36"/>
      <c r="F39" s="37"/>
    </row>
    <row r="40" spans="1:6" ht="12.75">
      <c r="A40" s="36"/>
      <c r="B40" s="36"/>
      <c r="C40" s="36"/>
      <c r="D40" s="37"/>
      <c r="E40" s="36"/>
      <c r="F40" s="37"/>
    </row>
    <row r="41" spans="1:6" ht="12.75">
      <c r="A41" s="36"/>
      <c r="B41" s="36"/>
      <c r="C41" s="36"/>
      <c r="D41" s="37"/>
      <c r="E41" s="36"/>
      <c r="F41" s="37"/>
    </row>
    <row r="42" spans="1:6" ht="12.75">
      <c r="A42" s="36"/>
      <c r="B42" s="36"/>
      <c r="C42" s="36"/>
      <c r="D42" s="38" t="s">
        <v>21</v>
      </c>
      <c r="E42" s="36"/>
      <c r="F42" s="38" t="s">
        <v>48</v>
      </c>
    </row>
    <row r="43" spans="1:6" ht="12.75">
      <c r="A43" s="36"/>
      <c r="B43" s="36"/>
      <c r="C43" s="36"/>
      <c r="D43" s="39" t="s">
        <v>22</v>
      </c>
      <c r="E43" s="36"/>
      <c r="F43" s="39" t="s">
        <v>49</v>
      </c>
    </row>
    <row r="44" spans="4:6" ht="9">
      <c r="D44" s="6"/>
      <c r="F44" s="6"/>
    </row>
    <row r="45" spans="4:6" ht="9">
      <c r="D45" s="6"/>
      <c r="F45" s="6"/>
    </row>
    <row r="46" spans="4:6" ht="9">
      <c r="D46" s="6"/>
      <c r="F46" s="6"/>
    </row>
    <row r="47" ht="9">
      <c r="D47" s="6"/>
    </row>
  </sheetData>
  <sheetProtection/>
  <mergeCells count="8">
    <mergeCell ref="B15:D15"/>
    <mergeCell ref="A13:D13"/>
    <mergeCell ref="A1:F1"/>
    <mergeCell ref="A2:F2"/>
    <mergeCell ref="A3:F3"/>
    <mergeCell ref="A6:C6"/>
    <mergeCell ref="A7:C7"/>
    <mergeCell ref="B14:D14"/>
  </mergeCells>
  <printOptions horizontalCentered="1"/>
  <pageMargins left="0.4" right="0.2755905511811024" top="0.63" bottom="0.3937007874015748" header="0.35433070866141736" footer="0.15748031496062992"/>
  <pageSetup horizontalDpi="300" verticalDpi="300" orientation="portrait" paperSize="9" scale="90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G52"/>
  <sheetViews>
    <sheetView view="pageLayout" zoomScaleNormal="85" zoomScaleSheetLayoutView="100" workbookViewId="0" topLeftCell="A22">
      <selection activeCell="F41" sqref="F41"/>
    </sheetView>
  </sheetViews>
  <sheetFormatPr defaultColWidth="9.140625" defaultRowHeight="12.75"/>
  <cols>
    <col min="1" max="1" width="4.00390625" style="7" customWidth="1"/>
    <col min="2" max="2" width="3.57421875" style="7" customWidth="1"/>
    <col min="3" max="3" width="3.00390625" style="7" customWidth="1"/>
    <col min="4" max="4" width="32.8515625" style="7" customWidth="1"/>
    <col min="5" max="5" width="35.57421875" style="7" customWidth="1"/>
    <col min="6" max="6" width="24.140625" style="7" customWidth="1"/>
    <col min="7" max="7" width="14.7109375" style="7" customWidth="1"/>
    <col min="8" max="8" width="13.140625" style="7" bestFit="1" customWidth="1"/>
    <col min="9" max="16384" width="9.140625" style="7" customWidth="1"/>
  </cols>
  <sheetData>
    <row r="1" spans="1:7" ht="15">
      <c r="A1" s="160" t="s">
        <v>132</v>
      </c>
      <c r="B1" s="160"/>
      <c r="C1" s="160"/>
      <c r="D1" s="160"/>
      <c r="E1" s="160"/>
      <c r="F1" s="160"/>
      <c r="G1" s="8"/>
    </row>
    <row r="2" spans="1:7" ht="15">
      <c r="A2" s="160" t="s">
        <v>28</v>
      </c>
      <c r="B2" s="160"/>
      <c r="C2" s="160"/>
      <c r="D2" s="160"/>
      <c r="E2" s="160"/>
      <c r="F2" s="160"/>
      <c r="G2" s="8"/>
    </row>
    <row r="3" spans="1:7" ht="15">
      <c r="A3" s="160" t="s">
        <v>4</v>
      </c>
      <c r="B3" s="160"/>
      <c r="C3" s="160"/>
      <c r="D3" s="160"/>
      <c r="E3" s="160"/>
      <c r="F3" s="160"/>
      <c r="G3" s="8"/>
    </row>
    <row r="4" spans="1:7" ht="15">
      <c r="A4" s="14"/>
      <c r="B4" s="14"/>
      <c r="C4" s="14"/>
      <c r="D4" s="14"/>
      <c r="E4" s="14"/>
      <c r="F4" s="14"/>
      <c r="G4" s="8"/>
    </row>
    <row r="5" ht="12.75" customHeight="1">
      <c r="G5" s="8"/>
    </row>
    <row r="6" spans="1:7" s="10" customFormat="1" ht="19.5" customHeight="1">
      <c r="A6" s="161" t="s">
        <v>0</v>
      </c>
      <c r="B6" s="162"/>
      <c r="C6" s="163"/>
      <c r="D6" s="16" t="s">
        <v>1</v>
      </c>
      <c r="E6" s="16" t="s">
        <v>2</v>
      </c>
      <c r="F6" s="16" t="s">
        <v>3</v>
      </c>
      <c r="G6" s="9"/>
    </row>
    <row r="7" spans="1:7" s="11" customFormat="1" ht="12" customHeight="1">
      <c r="A7" s="164">
        <v>1</v>
      </c>
      <c r="B7" s="165"/>
      <c r="C7" s="166"/>
      <c r="D7" s="17">
        <v>2</v>
      </c>
      <c r="E7" s="17">
        <v>3</v>
      </c>
      <c r="F7" s="17">
        <v>4</v>
      </c>
      <c r="G7" s="1"/>
    </row>
    <row r="8" spans="1:7" s="10" customFormat="1" ht="15" customHeight="1">
      <c r="A8" s="57"/>
      <c r="B8" s="128"/>
      <c r="C8" s="58"/>
      <c r="D8" s="18"/>
      <c r="E8" s="19"/>
      <c r="F8" s="19"/>
      <c r="G8" s="2"/>
    </row>
    <row r="9" spans="1:7" s="11" customFormat="1" ht="38.25">
      <c r="A9" s="59">
        <v>1</v>
      </c>
      <c r="B9" s="131"/>
      <c r="C9" s="60"/>
      <c r="D9" s="22" t="s">
        <v>68</v>
      </c>
      <c r="E9" s="22" t="s">
        <v>69</v>
      </c>
      <c r="F9" s="40">
        <v>1</v>
      </c>
      <c r="G9" s="12"/>
    </row>
    <row r="10" spans="1:7" s="10" customFormat="1" ht="12.75">
      <c r="A10" s="59"/>
      <c r="B10" s="131"/>
      <c r="C10" s="60"/>
      <c r="D10" s="22"/>
      <c r="E10" s="22"/>
      <c r="F10" s="24"/>
      <c r="G10" s="4"/>
    </row>
    <row r="11" spans="1:7" s="10" customFormat="1" ht="12.75">
      <c r="A11" s="61"/>
      <c r="B11" s="133"/>
      <c r="C11" s="62"/>
      <c r="D11" s="25"/>
      <c r="E11" s="22"/>
      <c r="F11" s="24"/>
      <c r="G11" s="4"/>
    </row>
    <row r="12" spans="1:7" s="10" customFormat="1" ht="12.75">
      <c r="A12" s="59"/>
      <c r="B12" s="131"/>
      <c r="C12" s="60"/>
      <c r="D12" s="22"/>
      <c r="E12" s="22"/>
      <c r="F12" s="24"/>
      <c r="G12" s="5"/>
    </row>
    <row r="13" spans="1:7" s="10" customFormat="1" ht="12.75">
      <c r="A13" s="61"/>
      <c r="B13" s="133"/>
      <c r="C13" s="62"/>
      <c r="D13" s="25"/>
      <c r="E13" s="22"/>
      <c r="F13" s="24"/>
      <c r="G13" s="5"/>
    </row>
    <row r="14" spans="1:7" s="10" customFormat="1" ht="12.75">
      <c r="A14" s="59"/>
      <c r="B14" s="131"/>
      <c r="C14" s="60"/>
      <c r="D14" s="22"/>
      <c r="E14" s="22"/>
      <c r="F14" s="24"/>
      <c r="G14" s="5"/>
    </row>
    <row r="15" spans="1:7" s="10" customFormat="1" ht="15" customHeight="1">
      <c r="A15" s="55"/>
      <c r="B15" s="132"/>
      <c r="C15" s="56"/>
      <c r="D15" s="28"/>
      <c r="E15" s="28"/>
      <c r="F15" s="27"/>
      <c r="G15" s="5"/>
    </row>
    <row r="16" spans="1:7" s="10" customFormat="1" ht="15" customHeight="1">
      <c r="A16" s="29"/>
      <c r="B16" s="29"/>
      <c r="C16" s="29"/>
      <c r="D16" s="30"/>
      <c r="E16" s="30"/>
      <c r="F16" s="29"/>
      <c r="G16" s="5"/>
    </row>
    <row r="17" spans="1:7" s="10" customFormat="1" ht="15" customHeight="1">
      <c r="A17" s="159" t="s">
        <v>6</v>
      </c>
      <c r="B17" s="159"/>
      <c r="C17" s="159"/>
      <c r="D17" s="159"/>
      <c r="E17" s="30" t="s">
        <v>7</v>
      </c>
      <c r="F17" s="43" t="s">
        <v>8</v>
      </c>
      <c r="G17" s="5"/>
    </row>
    <row r="18" spans="1:7" s="10" customFormat="1" ht="34.5" customHeight="1">
      <c r="A18" s="126" t="s">
        <v>134</v>
      </c>
      <c r="B18" s="169" t="s">
        <v>133</v>
      </c>
      <c r="C18" s="169"/>
      <c r="D18" s="169"/>
      <c r="E18" s="68">
        <f>+E20+E23+E25+E27</f>
        <v>1305056035</v>
      </c>
      <c r="F18" s="43" t="s">
        <v>10</v>
      </c>
      <c r="G18" s="5"/>
    </row>
    <row r="19" spans="1:7" s="10" customFormat="1" ht="15" customHeight="1">
      <c r="A19" s="43"/>
      <c r="B19" s="159" t="s">
        <v>18</v>
      </c>
      <c r="C19" s="159"/>
      <c r="D19" s="159"/>
      <c r="E19" s="31"/>
      <c r="F19" s="43"/>
      <c r="G19" s="5"/>
    </row>
    <row r="20" spans="1:7" s="10" customFormat="1" ht="25.5">
      <c r="A20" s="43"/>
      <c r="B20" s="126" t="s">
        <v>142</v>
      </c>
      <c r="C20" s="124"/>
      <c r="D20" s="125" t="s">
        <v>143</v>
      </c>
      <c r="E20" s="68">
        <f>+E21+E22</f>
        <v>704862500</v>
      </c>
      <c r="F20" s="43"/>
      <c r="G20" s="5"/>
    </row>
    <row r="21" spans="1:7" s="10" customFormat="1" ht="24.75" customHeight="1">
      <c r="A21" s="43"/>
      <c r="B21" s="43"/>
      <c r="C21" s="123" t="s">
        <v>138</v>
      </c>
      <c r="D21" s="70" t="s">
        <v>144</v>
      </c>
      <c r="E21" s="31">
        <v>580004500</v>
      </c>
      <c r="F21" s="43"/>
      <c r="G21" s="5"/>
    </row>
    <row r="22" spans="1:7" s="10" customFormat="1" ht="25.5">
      <c r="A22" s="43"/>
      <c r="B22" s="43"/>
      <c r="C22" s="123" t="s">
        <v>145</v>
      </c>
      <c r="D22" s="70" t="s">
        <v>146</v>
      </c>
      <c r="E22" s="31">
        <v>124858000</v>
      </c>
      <c r="F22" s="43"/>
      <c r="G22" s="5"/>
    </row>
    <row r="23" spans="1:7" s="10" customFormat="1" ht="24.75" customHeight="1">
      <c r="A23" s="43"/>
      <c r="B23" s="126" t="s">
        <v>136</v>
      </c>
      <c r="C23" s="124"/>
      <c r="D23" s="125" t="s">
        <v>147</v>
      </c>
      <c r="E23" s="68">
        <f>+E24</f>
        <v>145828535</v>
      </c>
      <c r="F23" s="43"/>
      <c r="G23" s="5"/>
    </row>
    <row r="24" spans="1:7" s="10" customFormat="1" ht="26.25" customHeight="1">
      <c r="A24" s="43"/>
      <c r="B24" s="123"/>
      <c r="C24" s="123" t="s">
        <v>138</v>
      </c>
      <c r="D24" s="70" t="s">
        <v>149</v>
      </c>
      <c r="E24" s="31">
        <v>145828535</v>
      </c>
      <c r="F24" s="43"/>
      <c r="G24" s="5"/>
    </row>
    <row r="25" spans="1:7" s="10" customFormat="1" ht="25.5">
      <c r="A25" s="43"/>
      <c r="B25" s="126" t="s">
        <v>156</v>
      </c>
      <c r="C25" s="43"/>
      <c r="D25" s="125" t="s">
        <v>157</v>
      </c>
      <c r="E25" s="68">
        <f>+E26</f>
        <v>12150000</v>
      </c>
      <c r="F25" s="43"/>
      <c r="G25" s="5"/>
    </row>
    <row r="26" spans="1:7" s="10" customFormat="1" ht="15" customHeight="1">
      <c r="A26" s="43"/>
      <c r="B26" s="43"/>
      <c r="C26" s="123" t="s">
        <v>134</v>
      </c>
      <c r="D26" s="70" t="s">
        <v>158</v>
      </c>
      <c r="E26" s="31">
        <v>12150000</v>
      </c>
      <c r="F26" s="43"/>
      <c r="G26" s="5"/>
    </row>
    <row r="27" spans="1:7" s="10" customFormat="1" ht="15" customHeight="1">
      <c r="A27" s="43"/>
      <c r="B27" s="126" t="s">
        <v>168</v>
      </c>
      <c r="C27" s="43"/>
      <c r="D27" s="125" t="s">
        <v>169</v>
      </c>
      <c r="E27" s="68">
        <f>+E28</f>
        <v>442215000</v>
      </c>
      <c r="F27" s="43"/>
      <c r="G27" s="5"/>
    </row>
    <row r="28" spans="1:7" s="10" customFormat="1" ht="15" customHeight="1">
      <c r="A28" s="43"/>
      <c r="B28" s="30"/>
      <c r="C28" s="127" t="s">
        <v>138</v>
      </c>
      <c r="D28" s="30" t="s">
        <v>170</v>
      </c>
      <c r="E28" s="31">
        <v>442215000</v>
      </c>
      <c r="F28" s="43"/>
      <c r="G28" s="5"/>
    </row>
    <row r="29" spans="1:7" s="10" customFormat="1" ht="15" customHeight="1">
      <c r="A29" s="43"/>
      <c r="B29" s="43"/>
      <c r="C29" s="123"/>
      <c r="D29" s="30"/>
      <c r="E29" s="68"/>
      <c r="F29" s="43"/>
      <c r="G29" s="5"/>
    </row>
    <row r="30" spans="1:7" s="10" customFormat="1" ht="24.75" customHeight="1">
      <c r="A30" s="126" t="s">
        <v>138</v>
      </c>
      <c r="B30" s="169" t="s">
        <v>172</v>
      </c>
      <c r="C30" s="169"/>
      <c r="D30" s="169"/>
      <c r="E30" s="68">
        <f>+E31</f>
        <v>700000000</v>
      </c>
      <c r="F30" s="43"/>
      <c r="G30" s="5"/>
    </row>
    <row r="31" spans="1:7" s="10" customFormat="1" ht="15" customHeight="1">
      <c r="A31" s="43"/>
      <c r="B31" s="126" t="s">
        <v>150</v>
      </c>
      <c r="C31" s="43"/>
      <c r="D31" s="125" t="s">
        <v>173</v>
      </c>
      <c r="E31" s="68">
        <f>+E32</f>
        <v>700000000</v>
      </c>
      <c r="F31" s="43"/>
      <c r="G31" s="5"/>
    </row>
    <row r="32" spans="1:7" s="10" customFormat="1" ht="15" customHeight="1">
      <c r="A32" s="43"/>
      <c r="B32" s="30"/>
      <c r="C32" s="127" t="s">
        <v>138</v>
      </c>
      <c r="D32" s="30" t="s">
        <v>174</v>
      </c>
      <c r="E32" s="31">
        <v>700000000</v>
      </c>
      <c r="F32" s="43"/>
      <c r="G32" s="5"/>
    </row>
    <row r="33" spans="1:7" s="10" customFormat="1" ht="15" customHeight="1">
      <c r="A33" s="43"/>
      <c r="B33" s="43"/>
      <c r="C33" s="43"/>
      <c r="D33" s="30"/>
      <c r="E33" s="119"/>
      <c r="F33" s="43"/>
      <c r="G33" s="5"/>
    </row>
    <row r="34" spans="1:7" s="10" customFormat="1" ht="15" customHeight="1">
      <c r="A34" s="29"/>
      <c r="B34" s="43"/>
      <c r="C34" s="43"/>
      <c r="D34" s="30"/>
      <c r="E34" s="31"/>
      <c r="F34" s="29"/>
      <c r="G34" s="5"/>
    </row>
    <row r="35" spans="1:7" s="10" customFormat="1" ht="15" customHeight="1">
      <c r="A35" s="43"/>
      <c r="B35" s="43"/>
      <c r="C35" s="43"/>
      <c r="D35" s="34" t="s">
        <v>15</v>
      </c>
      <c r="E35" s="35">
        <f>+E30+E18</f>
        <v>2005056035</v>
      </c>
      <c r="F35" s="43"/>
      <c r="G35" s="5"/>
    </row>
    <row r="36" spans="1:7" s="10" customFormat="1" ht="15" customHeight="1">
      <c r="A36" s="29"/>
      <c r="B36" s="29"/>
      <c r="C36" s="29"/>
      <c r="D36" s="34"/>
      <c r="E36" s="35"/>
      <c r="F36" s="29"/>
      <c r="G36" s="5"/>
    </row>
    <row r="37" spans="1:7" s="10" customFormat="1" ht="15" customHeight="1">
      <c r="A37" s="29"/>
      <c r="B37" s="29"/>
      <c r="C37" s="29"/>
      <c r="D37" s="34"/>
      <c r="E37" s="35"/>
      <c r="F37" s="29"/>
      <c r="G37" s="5"/>
    </row>
    <row r="38" spans="1:7" s="10" customFormat="1" ht="15" customHeight="1">
      <c r="A38" s="29"/>
      <c r="B38" s="29"/>
      <c r="C38" s="29"/>
      <c r="D38" s="30"/>
      <c r="E38" s="32"/>
      <c r="F38" s="29"/>
      <c r="G38" s="5"/>
    </row>
    <row r="39" spans="1:6" ht="12.75">
      <c r="A39" s="36"/>
      <c r="B39" s="36"/>
      <c r="C39" s="36"/>
      <c r="D39" s="36"/>
      <c r="E39" s="36"/>
      <c r="F39" s="37" t="s">
        <v>196</v>
      </c>
    </row>
    <row r="40" spans="1:6" ht="12.75">
      <c r="A40" s="36"/>
      <c r="B40" s="36"/>
      <c r="C40" s="36"/>
      <c r="D40" s="36"/>
      <c r="E40" s="36"/>
      <c r="F40" s="37"/>
    </row>
    <row r="41" spans="1:6" ht="12.75">
      <c r="A41" s="36"/>
      <c r="B41" s="36"/>
      <c r="C41" s="36"/>
      <c r="D41" s="37" t="s">
        <v>20</v>
      </c>
      <c r="E41" s="36"/>
      <c r="F41" s="37" t="s">
        <v>29</v>
      </c>
    </row>
    <row r="42" spans="1:6" ht="12.75">
      <c r="A42" s="36"/>
      <c r="B42" s="36"/>
      <c r="C42" s="36"/>
      <c r="D42" s="37" t="s">
        <v>25</v>
      </c>
      <c r="E42" s="36"/>
      <c r="F42" s="37" t="s">
        <v>30</v>
      </c>
    </row>
    <row r="43" spans="1:6" ht="12.75">
      <c r="A43" s="36"/>
      <c r="B43" s="36"/>
      <c r="C43" s="36"/>
      <c r="D43" s="37"/>
      <c r="E43" s="36"/>
      <c r="F43" s="37" t="s">
        <v>24</v>
      </c>
    </row>
    <row r="44" spans="1:6" ht="12.75">
      <c r="A44" s="36"/>
      <c r="B44" s="36"/>
      <c r="C44" s="36"/>
      <c r="D44" s="37"/>
      <c r="E44" s="36"/>
      <c r="F44" s="37"/>
    </row>
    <row r="45" spans="1:6" ht="12.75">
      <c r="A45" s="36"/>
      <c r="B45" s="36"/>
      <c r="C45" s="36"/>
      <c r="D45" s="37"/>
      <c r="E45" s="36"/>
      <c r="F45" s="37"/>
    </row>
    <row r="46" spans="1:6" ht="12.75">
      <c r="A46" s="36"/>
      <c r="B46" s="36"/>
      <c r="C46" s="36"/>
      <c r="D46" s="37"/>
      <c r="E46" s="36"/>
      <c r="F46" s="37"/>
    </row>
    <row r="47" spans="1:6" ht="12.75">
      <c r="A47" s="36"/>
      <c r="B47" s="36"/>
      <c r="C47" s="36"/>
      <c r="D47" s="38" t="s">
        <v>21</v>
      </c>
      <c r="E47" s="36"/>
      <c r="F47" s="38" t="s">
        <v>97</v>
      </c>
    </row>
    <row r="48" spans="1:6" ht="12.75">
      <c r="A48" s="36"/>
      <c r="B48" s="36"/>
      <c r="C48" s="36"/>
      <c r="D48" s="39" t="s">
        <v>22</v>
      </c>
      <c r="E48" s="36"/>
      <c r="F48" s="39" t="s">
        <v>98</v>
      </c>
    </row>
    <row r="49" spans="4:6" ht="9">
      <c r="D49" s="6"/>
      <c r="F49" s="6"/>
    </row>
    <row r="50" spans="4:6" ht="9">
      <c r="D50" s="6"/>
      <c r="F50" s="6"/>
    </row>
    <row r="51" spans="4:6" ht="9">
      <c r="D51" s="6"/>
      <c r="F51" s="6"/>
    </row>
    <row r="52" ht="9">
      <c r="D52" s="6"/>
    </row>
  </sheetData>
  <sheetProtection/>
  <mergeCells count="9">
    <mergeCell ref="B18:D18"/>
    <mergeCell ref="B19:D19"/>
    <mergeCell ref="B30:D30"/>
    <mergeCell ref="A17:D17"/>
    <mergeCell ref="A1:F1"/>
    <mergeCell ref="A2:F2"/>
    <mergeCell ref="A3:F3"/>
    <mergeCell ref="A6:C6"/>
    <mergeCell ref="A7:C7"/>
  </mergeCells>
  <printOptions horizontalCentered="1"/>
  <pageMargins left="0.5905511811023623" right="0.2755905511811024" top="0.66" bottom="0.3937007874015748" header="0.35433070866141736" footer="0.15748031496062992"/>
  <pageSetup horizontalDpi="300" verticalDpi="300" orientation="portrait" paperSize="9" scale="90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30"/>
  <sheetViews>
    <sheetView view="pageLayout" zoomScaleNormal="85" zoomScaleSheetLayoutView="100" workbookViewId="0" topLeftCell="A1">
      <selection activeCell="E23" sqref="E23"/>
    </sheetView>
  </sheetViews>
  <sheetFormatPr defaultColWidth="9.140625" defaultRowHeight="12.75"/>
  <cols>
    <col min="1" max="3" width="4.00390625" style="7" customWidth="1"/>
    <col min="4" max="4" width="35.28125" style="7" customWidth="1"/>
    <col min="5" max="5" width="34.00390625" style="7" customWidth="1"/>
    <col min="6" max="6" width="29.28125" style="7" customWidth="1"/>
    <col min="7" max="7" width="14.7109375" style="7" customWidth="1"/>
    <col min="8" max="8" width="13.140625" style="7" bestFit="1" customWidth="1"/>
    <col min="9" max="16384" width="9.140625" style="7" customWidth="1"/>
  </cols>
  <sheetData>
    <row r="1" spans="1:7" ht="15">
      <c r="A1" s="160" t="s">
        <v>243</v>
      </c>
      <c r="B1" s="160"/>
      <c r="C1" s="160"/>
      <c r="D1" s="160"/>
      <c r="E1" s="160"/>
      <c r="F1" s="160"/>
      <c r="G1" s="15"/>
    </row>
    <row r="2" spans="1:7" ht="15">
      <c r="A2" s="160" t="s">
        <v>90</v>
      </c>
      <c r="B2" s="160"/>
      <c r="C2" s="160"/>
      <c r="D2" s="160"/>
      <c r="E2" s="160"/>
      <c r="F2" s="160"/>
      <c r="G2" s="15"/>
    </row>
    <row r="3" spans="1:7" ht="12.75" customHeight="1">
      <c r="A3" s="160" t="s">
        <v>4</v>
      </c>
      <c r="B3" s="160"/>
      <c r="C3" s="160"/>
      <c r="D3" s="160"/>
      <c r="E3" s="160"/>
      <c r="F3" s="160"/>
      <c r="G3" s="15"/>
    </row>
    <row r="4" ht="12.75" customHeight="1">
      <c r="G4" s="8"/>
    </row>
    <row r="5" spans="1:7" s="10" customFormat="1" ht="19.5" customHeight="1">
      <c r="A5" s="161" t="s">
        <v>0</v>
      </c>
      <c r="B5" s="163"/>
      <c r="C5" s="121"/>
      <c r="D5" s="16" t="s">
        <v>1</v>
      </c>
      <c r="E5" s="16" t="s">
        <v>2</v>
      </c>
      <c r="F5" s="16" t="s">
        <v>3</v>
      </c>
      <c r="G5" s="9"/>
    </row>
    <row r="6" spans="1:7" s="11" customFormat="1" ht="12" customHeight="1">
      <c r="A6" s="164">
        <v>1</v>
      </c>
      <c r="B6" s="166"/>
      <c r="C6" s="122"/>
      <c r="D6" s="17">
        <v>2</v>
      </c>
      <c r="E6" s="17">
        <v>3</v>
      </c>
      <c r="F6" s="17">
        <v>4</v>
      </c>
      <c r="G6" s="1"/>
    </row>
    <row r="7" spans="1:7" s="10" customFormat="1" ht="15" customHeight="1">
      <c r="A7" s="178"/>
      <c r="B7" s="182"/>
      <c r="C7" s="182"/>
      <c r="D7" s="183"/>
      <c r="E7" s="184"/>
      <c r="F7" s="185"/>
      <c r="G7" s="2"/>
    </row>
    <row r="8" spans="1:8" s="10" customFormat="1" ht="104.25" customHeight="1">
      <c r="A8" s="179">
        <v>1</v>
      </c>
      <c r="B8" s="186"/>
      <c r="C8" s="186"/>
      <c r="D8" s="187" t="s">
        <v>256</v>
      </c>
      <c r="E8" s="187" t="s">
        <v>257</v>
      </c>
      <c r="F8" s="188" t="s">
        <v>258</v>
      </c>
      <c r="G8" s="158"/>
      <c r="H8" s="13"/>
    </row>
    <row r="9" spans="1:7" s="10" customFormat="1" ht="39" customHeight="1">
      <c r="A9" s="179">
        <v>2</v>
      </c>
      <c r="B9" s="186"/>
      <c r="C9" s="186"/>
      <c r="D9" s="187" t="s">
        <v>184</v>
      </c>
      <c r="E9" s="187" t="s">
        <v>254</v>
      </c>
      <c r="F9" s="189" t="s">
        <v>255</v>
      </c>
      <c r="G9" s="5"/>
    </row>
    <row r="10" spans="1:7" s="10" customFormat="1" ht="12.75">
      <c r="A10" s="179"/>
      <c r="B10" s="186"/>
      <c r="C10" s="186"/>
      <c r="D10" s="187"/>
      <c r="E10" s="187"/>
      <c r="F10" s="188"/>
      <c r="G10" s="5"/>
    </row>
    <row r="11" spans="1:7" s="10" customFormat="1" ht="6.75" customHeight="1">
      <c r="A11" s="180"/>
      <c r="B11" s="181"/>
      <c r="C11" s="181"/>
      <c r="D11" s="190"/>
      <c r="E11" s="190"/>
      <c r="F11" s="191"/>
      <c r="G11" s="5"/>
    </row>
    <row r="12" spans="1:7" s="10" customFormat="1" ht="10.5" customHeight="1">
      <c r="A12" s="29"/>
      <c r="B12" s="29"/>
      <c r="C12" s="29"/>
      <c r="D12" s="30"/>
      <c r="E12" s="30"/>
      <c r="F12" s="29"/>
      <c r="G12" s="5"/>
    </row>
    <row r="13" spans="1:7" s="10" customFormat="1" ht="15" customHeight="1">
      <c r="A13" s="159" t="s">
        <v>6</v>
      </c>
      <c r="B13" s="159"/>
      <c r="C13" s="159"/>
      <c r="D13" s="159"/>
      <c r="E13" s="30" t="s">
        <v>7</v>
      </c>
      <c r="F13" s="29" t="s">
        <v>8</v>
      </c>
      <c r="G13" s="5"/>
    </row>
    <row r="14" spans="1:6" ht="29.25" customHeight="1">
      <c r="A14" s="126" t="s">
        <v>138</v>
      </c>
      <c r="B14" s="169" t="s">
        <v>172</v>
      </c>
      <c r="C14" s="169"/>
      <c r="D14" s="169"/>
      <c r="E14" s="68">
        <f>+E15+E16</f>
        <v>2184999500</v>
      </c>
      <c r="F14" s="29" t="s">
        <v>10</v>
      </c>
    </row>
    <row r="15" spans="1:6" ht="12.75">
      <c r="A15" s="43"/>
      <c r="B15" s="126" t="s">
        <v>138</v>
      </c>
      <c r="C15" s="43"/>
      <c r="D15" s="175" t="s">
        <v>175</v>
      </c>
      <c r="E15" s="174">
        <v>717608550</v>
      </c>
      <c r="F15" s="29"/>
    </row>
    <row r="16" spans="1:6" ht="12.75">
      <c r="A16" s="43"/>
      <c r="B16" s="126" t="s">
        <v>178</v>
      </c>
      <c r="C16" s="127"/>
      <c r="D16" s="175" t="s">
        <v>192</v>
      </c>
      <c r="E16" s="174">
        <v>1467390950</v>
      </c>
      <c r="F16" s="29"/>
    </row>
    <row r="17" spans="1:6" ht="12.75">
      <c r="A17" s="29"/>
      <c r="B17" s="43"/>
      <c r="C17" s="43"/>
      <c r="D17" s="30"/>
      <c r="E17" s="119"/>
      <c r="F17" s="29"/>
    </row>
    <row r="18" spans="1:6" ht="8.25" customHeight="1">
      <c r="A18" s="29"/>
      <c r="B18" s="43"/>
      <c r="C18" s="43"/>
      <c r="D18" s="30"/>
      <c r="E18" s="69"/>
      <c r="F18" s="29"/>
    </row>
    <row r="19" spans="1:6" ht="12.75">
      <c r="A19" s="29"/>
      <c r="B19" s="29"/>
      <c r="C19" s="29"/>
      <c r="D19" s="34" t="s">
        <v>15</v>
      </c>
      <c r="E19" s="35">
        <f>+E14</f>
        <v>2184999500</v>
      </c>
      <c r="F19" s="29"/>
    </row>
    <row r="20" spans="1:6" ht="12.75">
      <c r="A20" s="29"/>
      <c r="B20" s="29"/>
      <c r="C20" s="29"/>
      <c r="D20" s="30"/>
      <c r="E20" s="32"/>
      <c r="F20" s="29"/>
    </row>
    <row r="21" spans="1:6" ht="12.75">
      <c r="A21" s="36"/>
      <c r="B21" s="36"/>
      <c r="C21" s="36"/>
      <c r="D21" s="36"/>
      <c r="E21" s="36"/>
      <c r="F21" s="45" t="s">
        <v>260</v>
      </c>
    </row>
    <row r="22" spans="1:6" ht="12.75">
      <c r="A22" s="36"/>
      <c r="B22" s="36"/>
      <c r="C22" s="36"/>
      <c r="D22" s="36"/>
      <c r="E22" s="36"/>
      <c r="F22" s="45"/>
    </row>
    <row r="23" spans="1:6" ht="38.25">
      <c r="A23" s="36"/>
      <c r="B23" s="36"/>
      <c r="C23" s="36"/>
      <c r="D23" s="37" t="s">
        <v>23</v>
      </c>
      <c r="E23" s="36"/>
      <c r="F23" s="45" t="s">
        <v>99</v>
      </c>
    </row>
    <row r="24" spans="1:6" ht="12.75">
      <c r="A24" s="36"/>
      <c r="B24" s="36"/>
      <c r="C24" s="36"/>
      <c r="D24" s="37" t="s">
        <v>25</v>
      </c>
      <c r="E24" s="36"/>
      <c r="F24" s="45" t="s">
        <v>24</v>
      </c>
    </row>
    <row r="25" spans="1:6" ht="12.75">
      <c r="A25" s="36"/>
      <c r="B25" s="36"/>
      <c r="C25" s="36"/>
      <c r="D25" s="37"/>
      <c r="E25" s="36"/>
      <c r="F25" s="45"/>
    </row>
    <row r="26" spans="1:6" ht="12.75">
      <c r="A26" s="36"/>
      <c r="B26" s="36"/>
      <c r="C26" s="36"/>
      <c r="D26" s="37"/>
      <c r="E26" s="36"/>
      <c r="F26" s="45"/>
    </row>
    <row r="27" spans="1:6" ht="12.75">
      <c r="A27" s="36"/>
      <c r="B27" s="36"/>
      <c r="C27" s="36"/>
      <c r="D27" s="37"/>
      <c r="E27" s="36"/>
      <c r="F27" s="45"/>
    </row>
    <row r="28" spans="1:6" ht="12.75">
      <c r="A28" s="36"/>
      <c r="B28" s="36"/>
      <c r="C28" s="36"/>
      <c r="D28" s="47" t="s">
        <v>85</v>
      </c>
      <c r="E28" s="36"/>
      <c r="F28" s="47" t="s">
        <v>91</v>
      </c>
    </row>
    <row r="29" spans="1:6" ht="12.75">
      <c r="A29" s="36"/>
      <c r="B29" s="36"/>
      <c r="C29" s="36"/>
      <c r="D29" s="67" t="s">
        <v>86</v>
      </c>
      <c r="E29" s="36"/>
      <c r="F29" s="67" t="s">
        <v>92</v>
      </c>
    </row>
    <row r="30" spans="1:6" ht="12.75">
      <c r="A30" s="36"/>
      <c r="B30" s="36"/>
      <c r="C30" s="36"/>
      <c r="D30" s="36"/>
      <c r="E30" s="36"/>
      <c r="F30" s="44"/>
    </row>
  </sheetData>
  <sheetProtection/>
  <mergeCells count="7">
    <mergeCell ref="B14:D14"/>
    <mergeCell ref="A5:B5"/>
    <mergeCell ref="A6:B6"/>
    <mergeCell ref="A1:F1"/>
    <mergeCell ref="A2:F2"/>
    <mergeCell ref="A3:F3"/>
    <mergeCell ref="A13:D13"/>
  </mergeCells>
  <printOptions horizontalCentered="1"/>
  <pageMargins left="0.38" right="0.12" top="0.73" bottom="0.3937007874015748" header="0.35433070866141736" footer="0.15748031496062992"/>
  <pageSetup horizontalDpi="300" verticalDpi="300" orientation="portrait" paperSize="9" scale="90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33"/>
  <sheetViews>
    <sheetView view="pageLayout" zoomScaleNormal="85" zoomScaleSheetLayoutView="100" workbookViewId="0" topLeftCell="A1">
      <selection activeCell="F31" sqref="F31"/>
    </sheetView>
  </sheetViews>
  <sheetFormatPr defaultColWidth="9.140625" defaultRowHeight="12.75"/>
  <cols>
    <col min="1" max="3" width="4.00390625" style="7" customWidth="1"/>
    <col min="4" max="4" width="32.28125" style="7" customWidth="1"/>
    <col min="5" max="5" width="37.57421875" style="7" customWidth="1"/>
    <col min="6" max="6" width="26.140625" style="7" customWidth="1"/>
    <col min="7" max="7" width="14.7109375" style="7" customWidth="1"/>
    <col min="8" max="8" width="13.140625" style="7" bestFit="1" customWidth="1"/>
    <col min="9" max="16384" width="9.140625" style="7" customWidth="1"/>
  </cols>
  <sheetData>
    <row r="1" spans="1:7" ht="15">
      <c r="A1" s="160" t="s">
        <v>132</v>
      </c>
      <c r="B1" s="160"/>
      <c r="C1" s="160"/>
      <c r="D1" s="160"/>
      <c r="E1" s="160"/>
      <c r="F1" s="160"/>
      <c r="G1" s="15"/>
    </row>
    <row r="2" spans="1:7" ht="15">
      <c r="A2" s="160" t="s">
        <v>100</v>
      </c>
      <c r="B2" s="160"/>
      <c r="C2" s="160"/>
      <c r="D2" s="160"/>
      <c r="E2" s="160"/>
      <c r="F2" s="160"/>
      <c r="G2" s="15"/>
    </row>
    <row r="3" spans="1:7" ht="12.75" customHeight="1">
      <c r="A3" s="160" t="s">
        <v>4</v>
      </c>
      <c r="B3" s="160"/>
      <c r="C3" s="160"/>
      <c r="D3" s="160"/>
      <c r="E3" s="160"/>
      <c r="F3" s="160"/>
      <c r="G3" s="15"/>
    </row>
    <row r="4" spans="1:7" ht="12.75" customHeight="1">
      <c r="A4" s="14"/>
      <c r="B4" s="14"/>
      <c r="C4" s="14"/>
      <c r="D4" s="14"/>
      <c r="E4" s="14"/>
      <c r="F4" s="14"/>
      <c r="G4" s="15"/>
    </row>
    <row r="5" ht="12.75" customHeight="1">
      <c r="G5" s="8"/>
    </row>
    <row r="6" spans="1:7" s="10" customFormat="1" ht="19.5" customHeight="1">
      <c r="A6" s="161" t="s">
        <v>0</v>
      </c>
      <c r="B6" s="162"/>
      <c r="C6" s="163"/>
      <c r="D6" s="16" t="s">
        <v>1</v>
      </c>
      <c r="E6" s="16" t="s">
        <v>2</v>
      </c>
      <c r="F6" s="16" t="s">
        <v>3</v>
      </c>
      <c r="G6" s="9"/>
    </row>
    <row r="7" spans="1:7" s="11" customFormat="1" ht="12" customHeight="1">
      <c r="A7" s="164">
        <v>1</v>
      </c>
      <c r="B7" s="165"/>
      <c r="C7" s="166"/>
      <c r="D7" s="17">
        <v>2</v>
      </c>
      <c r="E7" s="17">
        <v>3</v>
      </c>
      <c r="F7" s="17">
        <v>4</v>
      </c>
      <c r="G7" s="1"/>
    </row>
    <row r="8" spans="1:7" s="10" customFormat="1" ht="16.5" customHeight="1">
      <c r="A8" s="51"/>
      <c r="B8" s="134"/>
      <c r="C8" s="52"/>
      <c r="D8" s="22"/>
      <c r="E8" s="22"/>
      <c r="F8" s="23"/>
      <c r="G8" s="4"/>
    </row>
    <row r="9" spans="1:7" s="10" customFormat="1" ht="12.75">
      <c r="A9" s="83"/>
      <c r="B9" s="135"/>
      <c r="C9" s="82">
        <v>1</v>
      </c>
      <c r="D9" s="80" t="s">
        <v>102</v>
      </c>
      <c r="E9" s="80" t="s">
        <v>104</v>
      </c>
      <c r="F9" s="84">
        <v>35</v>
      </c>
      <c r="G9" s="5"/>
    </row>
    <row r="10" spans="1:7" s="10" customFormat="1" ht="25.5">
      <c r="A10" s="78"/>
      <c r="B10" s="136"/>
      <c r="C10" s="79">
        <v>2</v>
      </c>
      <c r="D10" s="80" t="s">
        <v>103</v>
      </c>
      <c r="E10" s="80" t="s">
        <v>105</v>
      </c>
      <c r="F10" s="84">
        <v>35</v>
      </c>
      <c r="G10" s="4"/>
    </row>
    <row r="11" spans="1:7" s="10" customFormat="1" ht="12.75">
      <c r="A11" s="76"/>
      <c r="B11" s="137"/>
      <c r="C11" s="87"/>
      <c r="D11" s="77"/>
      <c r="E11" s="77"/>
      <c r="F11" s="88"/>
      <c r="G11" s="5"/>
    </row>
    <row r="12" spans="1:7" s="10" customFormat="1" ht="15.75" customHeight="1">
      <c r="A12" s="100"/>
      <c r="B12" s="138"/>
      <c r="C12" s="101"/>
      <c r="D12" s="77"/>
      <c r="E12" s="77"/>
      <c r="F12" s="102"/>
      <c r="G12" s="5"/>
    </row>
    <row r="13" spans="1:7" s="10" customFormat="1" ht="15" customHeight="1">
      <c r="A13" s="90"/>
      <c r="B13" s="139"/>
      <c r="C13" s="91"/>
      <c r="D13" s="92"/>
      <c r="E13" s="92"/>
      <c r="F13" s="93"/>
      <c r="G13" s="5"/>
    </row>
    <row r="14" spans="1:7" s="10" customFormat="1" ht="15" customHeight="1">
      <c r="A14" s="94"/>
      <c r="B14" s="94"/>
      <c r="C14" s="94"/>
      <c r="D14" s="95"/>
      <c r="E14" s="95"/>
      <c r="F14" s="94"/>
      <c r="G14" s="5"/>
    </row>
    <row r="15" spans="1:7" s="10" customFormat="1" ht="15" customHeight="1">
      <c r="A15" s="170" t="s">
        <v>47</v>
      </c>
      <c r="B15" s="170"/>
      <c r="C15" s="170"/>
      <c r="D15" s="170"/>
      <c r="E15" s="95" t="s">
        <v>7</v>
      </c>
      <c r="F15" s="94" t="s">
        <v>8</v>
      </c>
      <c r="G15" s="5"/>
    </row>
    <row r="16" spans="1:6" ht="12.75">
      <c r="A16" s="94"/>
      <c r="B16" s="94"/>
      <c r="C16" s="94"/>
      <c r="D16" s="95"/>
      <c r="E16" s="96"/>
      <c r="F16" s="94"/>
    </row>
    <row r="17" spans="1:6" ht="12.75">
      <c r="A17" s="126" t="s">
        <v>138</v>
      </c>
      <c r="B17" s="169" t="s">
        <v>172</v>
      </c>
      <c r="C17" s="169"/>
      <c r="D17" s="169"/>
      <c r="E17" s="68">
        <f>+E18</f>
        <v>1510003500</v>
      </c>
      <c r="F17" s="29" t="s">
        <v>10</v>
      </c>
    </row>
    <row r="18" spans="1:6" ht="25.5">
      <c r="A18" s="43"/>
      <c r="B18" s="126" t="s">
        <v>142</v>
      </c>
      <c r="C18" s="43"/>
      <c r="D18" s="125" t="s">
        <v>182</v>
      </c>
      <c r="E18" s="68">
        <v>1510003500</v>
      </c>
      <c r="F18" s="29"/>
    </row>
    <row r="19" spans="1:6" ht="12.75">
      <c r="A19" s="43"/>
      <c r="B19" s="30"/>
      <c r="C19" s="127" t="s">
        <v>178</v>
      </c>
      <c r="D19" s="30" t="s">
        <v>183</v>
      </c>
      <c r="E19" s="119">
        <v>1510003500</v>
      </c>
      <c r="F19" s="29"/>
    </row>
    <row r="20" spans="1:6" ht="12.75">
      <c r="A20" s="43"/>
      <c r="B20" s="30"/>
      <c r="C20" s="127"/>
      <c r="D20" s="30"/>
      <c r="E20" s="31"/>
      <c r="F20" s="29"/>
    </row>
    <row r="21" spans="1:6" ht="12.75">
      <c r="A21" s="94"/>
      <c r="B21" s="94"/>
      <c r="C21" s="94"/>
      <c r="D21" s="97" t="s">
        <v>15</v>
      </c>
      <c r="E21" s="98">
        <f>+E17</f>
        <v>1510003500</v>
      </c>
      <c r="F21" s="94"/>
    </row>
    <row r="22" spans="1:6" ht="12.75">
      <c r="A22" s="94"/>
      <c r="B22" s="94"/>
      <c r="C22" s="94"/>
      <c r="D22" s="95"/>
      <c r="E22" s="99"/>
      <c r="F22" s="94"/>
    </row>
    <row r="23" spans="1:6" ht="12.75">
      <c r="A23" s="73"/>
      <c r="B23" s="73"/>
      <c r="C23" s="73"/>
      <c r="D23" s="73"/>
      <c r="E23" s="73"/>
      <c r="F23" s="104" t="s">
        <v>198</v>
      </c>
    </row>
    <row r="24" spans="1:6" ht="12.75">
      <c r="A24" s="73"/>
      <c r="B24" s="73"/>
      <c r="C24" s="73"/>
      <c r="D24" s="73"/>
      <c r="E24" s="73"/>
      <c r="F24" s="104"/>
    </row>
    <row r="25" spans="1:6" ht="25.5">
      <c r="A25" s="73"/>
      <c r="B25" s="73"/>
      <c r="C25" s="73"/>
      <c r="D25" s="45" t="s">
        <v>99</v>
      </c>
      <c r="E25" s="73"/>
      <c r="F25" s="104" t="s">
        <v>101</v>
      </c>
    </row>
    <row r="26" spans="1:6" ht="12.75">
      <c r="A26" s="73"/>
      <c r="B26" s="73"/>
      <c r="C26" s="73"/>
      <c r="D26" s="71" t="s">
        <v>25</v>
      </c>
      <c r="E26" s="73"/>
      <c r="F26" s="104" t="s">
        <v>24</v>
      </c>
    </row>
    <row r="27" spans="1:6" ht="12.75">
      <c r="A27" s="36"/>
      <c r="B27" s="36"/>
      <c r="C27" s="36"/>
      <c r="D27" s="37"/>
      <c r="E27" s="36"/>
      <c r="F27" s="44"/>
    </row>
    <row r="28" spans="1:6" ht="12.75">
      <c r="A28" s="36"/>
      <c r="B28" s="36"/>
      <c r="C28" s="36"/>
      <c r="D28" s="37"/>
      <c r="E28" s="36"/>
      <c r="F28" s="45"/>
    </row>
    <row r="29" spans="1:6" ht="12.75">
      <c r="A29" s="36"/>
      <c r="B29" s="36"/>
      <c r="C29" s="36"/>
      <c r="D29" s="37"/>
      <c r="E29" s="36"/>
      <c r="F29" s="45"/>
    </row>
    <row r="30" spans="1:6" ht="12.75">
      <c r="A30" s="36"/>
      <c r="B30" s="36"/>
      <c r="C30" s="36"/>
      <c r="D30" s="37"/>
      <c r="E30" s="36"/>
      <c r="F30" s="45"/>
    </row>
    <row r="31" spans="1:6" ht="12.75">
      <c r="A31" s="36"/>
      <c r="B31" s="36"/>
      <c r="C31" s="36"/>
      <c r="D31" s="47" t="s">
        <v>91</v>
      </c>
      <c r="E31" s="36"/>
      <c r="F31" s="47" t="s">
        <v>45</v>
      </c>
    </row>
    <row r="32" spans="1:6" ht="12.75">
      <c r="A32" s="36"/>
      <c r="B32" s="36"/>
      <c r="C32" s="36"/>
      <c r="D32" s="67" t="s">
        <v>92</v>
      </c>
      <c r="E32" s="73"/>
      <c r="F32" s="67" t="s">
        <v>46</v>
      </c>
    </row>
    <row r="33" spans="1:6" ht="12.75">
      <c r="A33" s="36"/>
      <c r="B33" s="36"/>
      <c r="C33" s="36"/>
      <c r="D33" s="36"/>
      <c r="E33" s="36"/>
      <c r="F33" s="36"/>
    </row>
  </sheetData>
  <sheetProtection/>
  <mergeCells count="7">
    <mergeCell ref="B17:D17"/>
    <mergeCell ref="A1:F1"/>
    <mergeCell ref="A2:F2"/>
    <mergeCell ref="A3:F3"/>
    <mergeCell ref="A6:C6"/>
    <mergeCell ref="A7:C7"/>
    <mergeCell ref="A15:D15"/>
  </mergeCells>
  <printOptions horizontalCentered="1"/>
  <pageMargins left="0.35" right="0.22" top="0.8" bottom="0.3937007874015748" header="0.35433070866141736" footer="0.15748031496062992"/>
  <pageSetup horizontalDpi="300" verticalDpi="3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Set-DPRD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Umum</dc:creator>
  <cp:keywords/>
  <dc:description/>
  <cp:lastModifiedBy>PAVILION</cp:lastModifiedBy>
  <cp:lastPrinted>2022-01-25T04:41:44Z</cp:lastPrinted>
  <dcterms:created xsi:type="dcterms:W3CDTF">2008-04-21T04:55:50Z</dcterms:created>
  <dcterms:modified xsi:type="dcterms:W3CDTF">2022-01-25T07:31:44Z</dcterms:modified>
  <cp:category/>
  <cp:version/>
  <cp:contentType/>
  <cp:contentStatus/>
</cp:coreProperties>
</file>